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1495" windowHeight="11985" activeTab="2"/>
  </bookViews>
  <sheets>
    <sheet name="섬유수출" sheetId="6" r:id="rId1"/>
    <sheet name="의류수출" sheetId="9" r:id="rId2"/>
    <sheet name="섬유의류수출" sheetId="10" r:id="rId3"/>
    <sheet name="섬유수입" sheetId="7" r:id="rId4"/>
    <sheet name="의류수입" sheetId="8" r:id="rId5"/>
    <sheet name="섬유의류수입" sheetId="11" r:id="rId6"/>
  </sheets>
  <calcPr calcId="145621"/>
</workbook>
</file>

<file path=xl/calcChain.xml><?xml version="1.0" encoding="utf-8"?>
<calcChain xmlns="http://schemas.openxmlformats.org/spreadsheetml/2006/main"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7" i="11" l="1"/>
  <c r="I13" i="8"/>
  <c r="J13" i="8"/>
  <c r="I8" i="8"/>
  <c r="I9" i="7"/>
  <c r="I10" i="7"/>
  <c r="I11" i="7"/>
  <c r="J7" i="7"/>
  <c r="I7" i="10"/>
  <c r="J7" i="10"/>
  <c r="I8" i="10"/>
  <c r="J8" i="10"/>
  <c r="J5" i="10"/>
  <c r="I7" i="9"/>
  <c r="J7" i="9"/>
  <c r="I8" i="9"/>
  <c r="J8" i="9"/>
  <c r="J5" i="9"/>
  <c r="I7" i="6"/>
  <c r="J7" i="6"/>
  <c r="I8" i="6"/>
  <c r="J8" i="6"/>
  <c r="I9" i="6"/>
  <c r="J9" i="6"/>
  <c r="I10" i="6"/>
  <c r="J10" i="6"/>
  <c r="I11" i="6"/>
  <c r="J11" i="6"/>
  <c r="J5" i="6"/>
  <c r="I5" i="6" l="1"/>
  <c r="I5" i="10"/>
  <c r="I5" i="9"/>
  <c r="I7" i="11"/>
  <c r="J8" i="8"/>
  <c r="I7" i="7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8" i="11"/>
  <c r="I8" i="11"/>
  <c r="J9" i="11"/>
  <c r="I9" i="11"/>
  <c r="J6" i="11"/>
  <c r="I6" i="11"/>
  <c r="J5" i="11"/>
  <c r="I5" i="11"/>
  <c r="J4" i="11"/>
  <c r="I4" i="11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9" i="8"/>
  <c r="I9" i="8"/>
  <c r="J12" i="8"/>
  <c r="I12" i="8"/>
  <c r="J11" i="8"/>
  <c r="I11" i="8"/>
  <c r="J10" i="8"/>
  <c r="I10" i="8"/>
  <c r="J7" i="8"/>
  <c r="I7" i="8"/>
  <c r="J6" i="8"/>
  <c r="I6" i="8"/>
  <c r="J5" i="8"/>
  <c r="I5" i="8"/>
  <c r="J4" i="8"/>
  <c r="I4" i="8"/>
  <c r="I20" i="7"/>
  <c r="I19" i="7"/>
  <c r="I18" i="7"/>
  <c r="I17" i="7"/>
  <c r="I16" i="7"/>
  <c r="I15" i="7"/>
  <c r="I14" i="7"/>
  <c r="I13" i="7"/>
  <c r="I12" i="7"/>
  <c r="I8" i="7"/>
  <c r="I6" i="7"/>
  <c r="I5" i="7"/>
  <c r="I4" i="7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6" i="10"/>
  <c r="I6" i="10"/>
  <c r="J4" i="10"/>
  <c r="I4" i="10"/>
  <c r="J9" i="9"/>
  <c r="J6" i="9"/>
  <c r="J4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I9" i="9"/>
  <c r="I6" i="9"/>
  <c r="I4" i="9"/>
  <c r="J6" i="6"/>
  <c r="J12" i="6"/>
  <c r="J13" i="6"/>
  <c r="J14" i="6"/>
  <c r="J15" i="6"/>
  <c r="J16" i="6"/>
  <c r="J17" i="6"/>
  <c r="J18" i="6"/>
  <c r="J19" i="6"/>
  <c r="J20" i="6"/>
  <c r="J4" i="6"/>
  <c r="I6" i="6"/>
  <c r="I12" i="6"/>
  <c r="I13" i="6"/>
  <c r="I14" i="6"/>
  <c r="I15" i="6"/>
  <c r="I16" i="6"/>
  <c r="I17" i="6"/>
  <c r="I18" i="6"/>
  <c r="I19" i="6"/>
  <c r="I20" i="6"/>
  <c r="I4" i="6"/>
</calcChain>
</file>

<file path=xl/sharedStrings.xml><?xml version="1.0" encoding="utf-8"?>
<sst xmlns="http://schemas.openxmlformats.org/spreadsheetml/2006/main" count="151" uniqueCount="59">
  <si>
    <t>중국(홍콩포함)</t>
    <phoneticPr fontId="18" type="noConversion"/>
  </si>
  <si>
    <t>중국(홍콩포함)</t>
    <phoneticPr fontId="18" type="noConversion"/>
  </si>
  <si>
    <t>중국</t>
    <phoneticPr fontId="18" type="noConversion"/>
  </si>
  <si>
    <t>EU(28)</t>
    <phoneticPr fontId="18" type="noConversion"/>
  </si>
  <si>
    <t>인도</t>
    <phoneticPr fontId="18" type="noConversion"/>
  </si>
  <si>
    <t>미국</t>
    <phoneticPr fontId="18" type="noConversion"/>
  </si>
  <si>
    <t>터키</t>
    <phoneticPr fontId="18" type="noConversion"/>
  </si>
  <si>
    <t>한국</t>
    <phoneticPr fontId="18" type="noConversion"/>
  </si>
  <si>
    <t>대만</t>
    <phoneticPr fontId="18" type="noConversion"/>
  </si>
  <si>
    <t>파키스탄</t>
    <phoneticPr fontId="18" type="noConversion"/>
  </si>
  <si>
    <t>베트남</t>
    <phoneticPr fontId="18" type="noConversion"/>
  </si>
  <si>
    <t>일본</t>
    <phoneticPr fontId="18" type="noConversion"/>
  </si>
  <si>
    <t>인도네시아</t>
    <phoneticPr fontId="18" type="noConversion"/>
  </si>
  <si>
    <t>태국</t>
    <phoneticPr fontId="18" type="noConversion"/>
  </si>
  <si>
    <t>멕시코</t>
    <phoneticPr fontId="18" type="noConversion"/>
  </si>
  <si>
    <t>방글라데시</t>
    <phoneticPr fontId="18" type="noConversion"/>
  </si>
  <si>
    <t>UAE</t>
    <phoneticPr fontId="18" type="noConversion"/>
  </si>
  <si>
    <t>섬유(Textiles) 수출 실적 : 상위 15개국</t>
    <phoneticPr fontId="18" type="noConversion"/>
  </si>
  <si>
    <t>구분</t>
    <phoneticPr fontId="18" type="noConversion"/>
  </si>
  <si>
    <t>세계</t>
    <phoneticPr fontId="18" type="noConversion"/>
  </si>
  <si>
    <t>순위</t>
    <phoneticPr fontId="18" type="noConversion"/>
  </si>
  <si>
    <t>의류(Clothing) 수출 실적 : 상위 15개국</t>
    <phoneticPr fontId="18" type="noConversion"/>
  </si>
  <si>
    <t>중국</t>
    <phoneticPr fontId="18" type="noConversion"/>
  </si>
  <si>
    <t>섬유(Textiles) 수입 실적 : 상위 15개국</t>
    <phoneticPr fontId="18" type="noConversion"/>
  </si>
  <si>
    <t>의류(Clothing) 수입 실적 : 상위 15개국</t>
    <phoneticPr fontId="18" type="noConversion"/>
  </si>
  <si>
    <t>섬유·의류(Textiles + Clothing) 수출 실적 : 상위 15개국</t>
    <phoneticPr fontId="18" type="noConversion"/>
  </si>
  <si>
    <t>섬유·의류(Textiles + Clothing) 수입 실적 : 상위 15개국</t>
    <phoneticPr fontId="18" type="noConversion"/>
  </si>
  <si>
    <t>방글라데시</t>
    <phoneticPr fontId="18" type="noConversion"/>
  </si>
  <si>
    <t>베트남</t>
    <phoneticPr fontId="18" type="noConversion"/>
  </si>
  <si>
    <t>인도</t>
    <phoneticPr fontId="18" type="noConversion"/>
  </si>
  <si>
    <t>터키</t>
    <phoneticPr fontId="18" type="noConversion"/>
  </si>
  <si>
    <t>인도네시아</t>
    <phoneticPr fontId="18" type="noConversion"/>
  </si>
  <si>
    <t>미국</t>
    <phoneticPr fontId="18" type="noConversion"/>
  </si>
  <si>
    <t>캄보디아</t>
    <phoneticPr fontId="18" type="noConversion"/>
  </si>
  <si>
    <t>파키스탄</t>
    <phoneticPr fontId="18" type="noConversion"/>
  </si>
  <si>
    <t>말레이시아</t>
    <phoneticPr fontId="18" type="noConversion"/>
  </si>
  <si>
    <t>스리랑카</t>
    <phoneticPr fontId="18" type="noConversion"/>
  </si>
  <si>
    <t>멕시코</t>
    <phoneticPr fontId="18" type="noConversion"/>
  </si>
  <si>
    <t>태국</t>
    <phoneticPr fontId="18" type="noConversion"/>
  </si>
  <si>
    <t>온두라스</t>
    <phoneticPr fontId="18" type="noConversion"/>
  </si>
  <si>
    <t>한국</t>
    <phoneticPr fontId="18" type="noConversion"/>
  </si>
  <si>
    <t>대만</t>
    <phoneticPr fontId="18" type="noConversion"/>
  </si>
  <si>
    <t>일본</t>
    <phoneticPr fontId="18" type="noConversion"/>
  </si>
  <si>
    <t>캐나다</t>
    <phoneticPr fontId="18" type="noConversion"/>
  </si>
  <si>
    <t>브라질</t>
    <phoneticPr fontId="18" type="noConversion"/>
  </si>
  <si>
    <t>UAE</t>
    <phoneticPr fontId="18" type="noConversion"/>
  </si>
  <si>
    <t>호주</t>
    <phoneticPr fontId="18" type="noConversion"/>
  </si>
  <si>
    <t>중국</t>
    <phoneticPr fontId="18" type="noConversion"/>
  </si>
  <si>
    <t>스위스</t>
    <phoneticPr fontId="18" type="noConversion"/>
  </si>
  <si>
    <t>러시아</t>
    <phoneticPr fontId="18" type="noConversion"/>
  </si>
  <si>
    <t>사우디아라비아</t>
    <phoneticPr fontId="18" type="noConversion"/>
  </si>
  <si>
    <t>칠레</t>
    <phoneticPr fontId="18" type="noConversion"/>
  </si>
  <si>
    <t>스위스</t>
    <phoneticPr fontId="18" type="noConversion"/>
  </si>
  <si>
    <t>증감률</t>
    <phoneticPr fontId="18" type="noConversion"/>
  </si>
  <si>
    <t>비중</t>
    <phoneticPr fontId="18" type="noConversion"/>
  </si>
  <si>
    <t>(단위: 백만불, %)</t>
    <phoneticPr fontId="18" type="noConversion"/>
  </si>
  <si>
    <t>(단위: 백만불, %)</t>
    <phoneticPr fontId="18" type="noConversion"/>
  </si>
  <si>
    <t>-</t>
    <phoneticPr fontId="18" type="noConversion"/>
  </si>
  <si>
    <t>세계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</si>
</sst>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1" applyNumberFormat="1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1" fontId="0" fillId="0" borderId="10" xfId="1" applyFont="1" applyFill="1" applyBorder="1">
      <alignment vertical="center"/>
    </xf>
    <xf numFmtId="176" fontId="0" fillId="0" borderId="10" xfId="1" applyNumberFormat="1" applyFont="1" applyFill="1" applyBorder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xSplit="2" ySplit="3" topLeftCell="C4" activePane="bottomRight" state="frozen"/>
      <selection activeCell="H26" sqref="H26"/>
      <selection pane="topRight" activeCell="H26" sqref="H26"/>
      <selection pane="bottomLeft" activeCell="H26" sqref="H26"/>
      <selection pane="bottomRight" activeCell="F26" sqref="F26"/>
    </sheetView>
  </sheetViews>
  <sheetFormatPr defaultRowHeight="16.5" x14ac:dyDescent="0.3"/>
  <cols>
    <col min="1" max="1" width="9" style="1"/>
    <col min="2" max="2" width="21.875" style="2" customWidth="1"/>
    <col min="3" max="8" width="9.375" style="2" bestFit="1" customWidth="1"/>
    <col min="9" max="9" width="7.75" style="2" customWidth="1"/>
    <col min="10" max="10" width="7.375" style="2" bestFit="1" customWidth="1"/>
    <col min="11" max="16384" width="9" style="2"/>
  </cols>
  <sheetData>
    <row r="1" spans="1:10" ht="17.25" x14ac:dyDescent="0.3">
      <c r="A1" s="8" t="s">
        <v>17</v>
      </c>
    </row>
    <row r="2" spans="1:10" x14ac:dyDescent="0.3">
      <c r="J2" s="4" t="s">
        <v>55</v>
      </c>
    </row>
    <row r="3" spans="1:10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0" x14ac:dyDescent="0.3">
      <c r="A4" s="5" t="s">
        <v>57</v>
      </c>
      <c r="B4" s="6" t="s">
        <v>19</v>
      </c>
      <c r="C4" s="6">
        <v>252138.06141200001</v>
      </c>
      <c r="D4" s="6">
        <v>293844.08447300002</v>
      </c>
      <c r="E4" s="6">
        <v>283429.53708899999</v>
      </c>
      <c r="F4" s="6">
        <v>303502.86768800003</v>
      </c>
      <c r="G4" s="6">
        <v>313621.06701699999</v>
      </c>
      <c r="H4" s="6">
        <v>290519.47581999999</v>
      </c>
      <c r="I4" s="7">
        <f t="shared" ref="I4:I20" si="0">(H4-G4)/G4*100</f>
        <v>-7.3660839868731678</v>
      </c>
      <c r="J4" s="7">
        <f>H4/$H$4*100</f>
        <v>100</v>
      </c>
    </row>
    <row r="5" spans="1:10" x14ac:dyDescent="0.3">
      <c r="A5" s="5">
        <v>1</v>
      </c>
      <c r="B5" s="6" t="s">
        <v>0</v>
      </c>
      <c r="C5" s="6">
        <v>88178.823168999996</v>
      </c>
      <c r="D5" s="6">
        <v>105693.35603900001</v>
      </c>
      <c r="E5" s="6">
        <v>106045.202879</v>
      </c>
      <c r="F5" s="6">
        <v>117338.12884199999</v>
      </c>
      <c r="G5" s="6">
        <v>121510.727917</v>
      </c>
      <c r="H5" s="6">
        <v>117922.907188</v>
      </c>
      <c r="I5" s="7">
        <f t="shared" si="0"/>
        <v>-2.952678163076039</v>
      </c>
      <c r="J5" s="7">
        <f>H5/$H$4*100</f>
        <v>40.590362093680305</v>
      </c>
    </row>
    <row r="6" spans="1:10" x14ac:dyDescent="0.3">
      <c r="A6" s="5" t="s">
        <v>57</v>
      </c>
      <c r="B6" s="6" t="s">
        <v>2</v>
      </c>
      <c r="C6" s="6">
        <v>76871.497464</v>
      </c>
      <c r="D6" s="6">
        <v>94410.733840000001</v>
      </c>
      <c r="E6" s="6">
        <v>95499.256999999998</v>
      </c>
      <c r="F6" s="6">
        <v>106623.75599999999</v>
      </c>
      <c r="G6" s="6">
        <v>111726.04</v>
      </c>
      <c r="H6" s="6">
        <v>108816.782637</v>
      </c>
      <c r="I6" s="7">
        <f t="shared" si="0"/>
        <v>-2.603920592728425</v>
      </c>
      <c r="J6" s="7">
        <f t="shared" ref="J6:J20" si="1">H6/$H$4*100</f>
        <v>37.455933833647933</v>
      </c>
    </row>
    <row r="7" spans="1:10" x14ac:dyDescent="0.3">
      <c r="A7" s="5">
        <v>2</v>
      </c>
      <c r="B7" s="6" t="s">
        <v>3</v>
      </c>
      <c r="C7" s="6">
        <v>68003.402000000002</v>
      </c>
      <c r="D7" s="6">
        <v>77137.440000000002</v>
      </c>
      <c r="E7" s="6">
        <v>69727.395999999993</v>
      </c>
      <c r="F7" s="6">
        <v>72263.59</v>
      </c>
      <c r="G7" s="6">
        <v>75122.192999999999</v>
      </c>
      <c r="H7" s="6">
        <v>64627.000999999997</v>
      </c>
      <c r="I7" s="7">
        <f t="shared" si="0"/>
        <v>-13.970827502333435</v>
      </c>
      <c r="J7" s="7">
        <f t="shared" ref="J7:J11" si="2">H7/$H$4*100</f>
        <v>22.245324798824015</v>
      </c>
    </row>
    <row r="8" spans="1:10" x14ac:dyDescent="0.3">
      <c r="A8" s="5">
        <v>3</v>
      </c>
      <c r="B8" s="6" t="s">
        <v>4</v>
      </c>
      <c r="C8" s="6">
        <v>12833.359087999999</v>
      </c>
      <c r="D8" s="6">
        <v>15340.340319000001</v>
      </c>
      <c r="E8" s="6">
        <v>15348.116943999999</v>
      </c>
      <c r="F8" s="6">
        <v>17416.958252</v>
      </c>
      <c r="G8" s="6">
        <v>18339.436043999998</v>
      </c>
      <c r="H8" s="6">
        <v>17288.528018000001</v>
      </c>
      <c r="I8" s="7">
        <f t="shared" si="0"/>
        <v>-5.7303181159914489</v>
      </c>
      <c r="J8" s="7">
        <f t="shared" si="2"/>
        <v>5.9509015597672441</v>
      </c>
    </row>
    <row r="9" spans="1:10" x14ac:dyDescent="0.3">
      <c r="A9" s="5">
        <v>4</v>
      </c>
      <c r="B9" s="6" t="s">
        <v>5</v>
      </c>
      <c r="C9" s="6">
        <v>12169</v>
      </c>
      <c r="D9" s="6">
        <v>13851.895022999999</v>
      </c>
      <c r="E9" s="6">
        <v>13479.430978</v>
      </c>
      <c r="F9" s="6">
        <v>13933.550515000001</v>
      </c>
      <c r="G9" s="6">
        <v>14368.19541</v>
      </c>
      <c r="H9" s="6">
        <v>13760.719612999999</v>
      </c>
      <c r="I9" s="7">
        <f t="shared" si="0"/>
        <v>-4.2279199277677479</v>
      </c>
      <c r="J9" s="7">
        <f t="shared" si="2"/>
        <v>4.7365910922701318</v>
      </c>
    </row>
    <row r="10" spans="1:10" x14ac:dyDescent="0.3">
      <c r="A10" s="5">
        <v>5</v>
      </c>
      <c r="B10" s="6" t="s">
        <v>6</v>
      </c>
      <c r="C10" s="6">
        <v>8963.6696269999993</v>
      </c>
      <c r="D10" s="6">
        <v>10772.416458</v>
      </c>
      <c r="E10" s="6">
        <v>11054.288746</v>
      </c>
      <c r="F10" s="6">
        <v>12148.882704</v>
      </c>
      <c r="G10" s="6">
        <v>12516.098120000001</v>
      </c>
      <c r="H10" s="6">
        <v>10952.168283999999</v>
      </c>
      <c r="I10" s="7">
        <f t="shared" si="0"/>
        <v>-12.495346560929654</v>
      </c>
      <c r="J10" s="7">
        <f t="shared" si="2"/>
        <v>3.7698568239141883</v>
      </c>
    </row>
    <row r="11" spans="1:10" x14ac:dyDescent="0.3">
      <c r="A11" s="5">
        <v>6</v>
      </c>
      <c r="B11" s="6" t="s">
        <v>7</v>
      </c>
      <c r="C11" s="6">
        <v>10967.685611999999</v>
      </c>
      <c r="D11" s="6">
        <v>12368.789912</v>
      </c>
      <c r="E11" s="6">
        <v>11969.793605000001</v>
      </c>
      <c r="F11" s="6">
        <v>12042.992672</v>
      </c>
      <c r="G11" s="6">
        <v>11908.936211</v>
      </c>
      <c r="H11" s="6">
        <v>10646.327901000001</v>
      </c>
      <c r="I11" s="7">
        <f t="shared" si="0"/>
        <v>-10.602192233037226</v>
      </c>
      <c r="J11" s="7">
        <f t="shared" si="2"/>
        <v>3.6645831990954885</v>
      </c>
    </row>
    <row r="12" spans="1:10" x14ac:dyDescent="0.3">
      <c r="A12" s="5">
        <v>7</v>
      </c>
      <c r="B12" s="6" t="s">
        <v>8</v>
      </c>
      <c r="C12" s="6">
        <v>9719.4366539999992</v>
      </c>
      <c r="D12" s="6">
        <v>11015.883766000001</v>
      </c>
      <c r="E12" s="6">
        <v>10292.635706999999</v>
      </c>
      <c r="F12" s="6">
        <v>10216.845917000001</v>
      </c>
      <c r="G12" s="6">
        <v>10264.210693999999</v>
      </c>
      <c r="H12" s="6">
        <v>9678.4112980000009</v>
      </c>
      <c r="I12" s="7">
        <f t="shared" si="0"/>
        <v>-5.7072035392105773</v>
      </c>
      <c r="J12" s="7">
        <f t="shared" si="1"/>
        <v>3.3314156548996907</v>
      </c>
    </row>
    <row r="13" spans="1:10" x14ac:dyDescent="0.3">
      <c r="A13" s="5">
        <v>8</v>
      </c>
      <c r="B13" s="6" t="s">
        <v>9</v>
      </c>
      <c r="C13" s="6">
        <v>7847.6798500000004</v>
      </c>
      <c r="D13" s="6">
        <v>9082.1160400000008</v>
      </c>
      <c r="E13" s="6">
        <v>8704.7352699999992</v>
      </c>
      <c r="F13" s="6">
        <v>9341.4007689999999</v>
      </c>
      <c r="G13" s="6">
        <v>9077.0779270000003</v>
      </c>
      <c r="H13" s="6">
        <v>8232.1518830000005</v>
      </c>
      <c r="I13" s="7">
        <f t="shared" si="0"/>
        <v>-9.308348466269587</v>
      </c>
      <c r="J13" s="7">
        <f t="shared" si="1"/>
        <v>2.8335972518759727</v>
      </c>
    </row>
    <row r="14" spans="1:10" x14ac:dyDescent="0.3">
      <c r="A14" s="5">
        <v>9</v>
      </c>
      <c r="B14" s="6" t="s">
        <v>10</v>
      </c>
      <c r="C14" s="6">
        <v>3060.8088200000002</v>
      </c>
      <c r="D14" s="6">
        <v>3769.6779889999998</v>
      </c>
      <c r="E14" s="6">
        <v>3894.3823120000002</v>
      </c>
      <c r="F14" s="6">
        <v>4612.1229780000003</v>
      </c>
      <c r="G14" s="6">
        <v>5329.5702110000002</v>
      </c>
      <c r="H14" s="6">
        <v>6198.3378069999999</v>
      </c>
      <c r="I14" s="7">
        <f t="shared" si="0"/>
        <v>16.300894098494119</v>
      </c>
      <c r="J14" s="7">
        <f t="shared" si="1"/>
        <v>2.1335360700018491</v>
      </c>
    </row>
    <row r="15" spans="1:10" x14ac:dyDescent="0.3">
      <c r="A15" s="5">
        <v>10</v>
      </c>
      <c r="B15" s="6" t="s">
        <v>11</v>
      </c>
      <c r="C15" s="6">
        <v>7086.0582940000004</v>
      </c>
      <c r="D15" s="6">
        <v>8033.5020000000004</v>
      </c>
      <c r="E15" s="6">
        <v>7818.3310000000001</v>
      </c>
      <c r="F15" s="6">
        <v>6841.6289999999999</v>
      </c>
      <c r="G15" s="6">
        <v>6678.0330000000004</v>
      </c>
      <c r="H15" s="6">
        <v>6164.3990000000003</v>
      </c>
      <c r="I15" s="7">
        <f t="shared" si="0"/>
        <v>-7.6913965534462019</v>
      </c>
      <c r="J15" s="7">
        <f t="shared" si="1"/>
        <v>2.1218539592228018</v>
      </c>
    </row>
    <row r="16" spans="1:10" x14ac:dyDescent="0.3">
      <c r="A16" s="5">
        <v>11</v>
      </c>
      <c r="B16" s="6" t="s">
        <v>12</v>
      </c>
      <c r="C16" s="6">
        <v>4144.2674969999998</v>
      </c>
      <c r="D16" s="6">
        <v>4791.1392079999996</v>
      </c>
      <c r="E16" s="6">
        <v>4541.1872960000001</v>
      </c>
      <c r="F16" s="6">
        <v>4632.1619440000004</v>
      </c>
      <c r="G16" s="6">
        <v>4724.6743070000002</v>
      </c>
      <c r="H16" s="6">
        <v>4392.6111920000003</v>
      </c>
      <c r="I16" s="7">
        <f t="shared" si="0"/>
        <v>-7.028275250804497</v>
      </c>
      <c r="J16" s="7">
        <f t="shared" si="1"/>
        <v>1.511985101722259</v>
      </c>
    </row>
    <row r="17" spans="1:10" x14ac:dyDescent="0.3">
      <c r="A17" s="5">
        <v>12</v>
      </c>
      <c r="B17" s="6" t="s">
        <v>13</v>
      </c>
      <c r="C17" s="6">
        <v>3761.4703939999999</v>
      </c>
      <c r="D17" s="6">
        <v>4071.651046</v>
      </c>
      <c r="E17" s="6">
        <v>3520.94578</v>
      </c>
      <c r="F17" s="6">
        <v>3873.693796</v>
      </c>
      <c r="G17" s="6">
        <v>3890.9687389999999</v>
      </c>
      <c r="H17" s="6">
        <v>3468.1640379999999</v>
      </c>
      <c r="I17" s="7">
        <f t="shared" si="0"/>
        <v>-10.866309378488173</v>
      </c>
      <c r="J17" s="7">
        <f t="shared" si="1"/>
        <v>1.1937802201422134</v>
      </c>
    </row>
    <row r="18" spans="1:10" x14ac:dyDescent="0.3">
      <c r="A18" s="5">
        <v>13</v>
      </c>
      <c r="B18" s="6" t="s">
        <v>14</v>
      </c>
      <c r="C18" s="6">
        <v>1928.11</v>
      </c>
      <c r="D18" s="6">
        <v>2139.9588100000001</v>
      </c>
      <c r="E18" s="6">
        <v>2235.5360000000001</v>
      </c>
      <c r="F18" s="6">
        <v>2446.1990000000001</v>
      </c>
      <c r="G18" s="6">
        <v>2548.7579999999998</v>
      </c>
      <c r="H18" s="6">
        <v>2571.0889999999999</v>
      </c>
      <c r="I18" s="7">
        <f t="shared" si="0"/>
        <v>0.87615222786942248</v>
      </c>
      <c r="J18" s="7">
        <f t="shared" si="1"/>
        <v>0.88499712204939907</v>
      </c>
    </row>
    <row r="19" spans="1:10" x14ac:dyDescent="0.3">
      <c r="A19" s="5">
        <v>14</v>
      </c>
      <c r="B19" s="6" t="s">
        <v>15</v>
      </c>
      <c r="C19" s="6">
        <v>1262.9066379999999</v>
      </c>
      <c r="D19" s="6">
        <v>1897.7171020000001</v>
      </c>
      <c r="E19" s="6">
        <v>1633.6605079999999</v>
      </c>
      <c r="F19" s="6">
        <v>2260.6798020000001</v>
      </c>
      <c r="G19" s="6">
        <v>2360.9794529999999</v>
      </c>
      <c r="H19" s="6">
        <v>2527.1966389999998</v>
      </c>
      <c r="I19" s="7">
        <f t="shared" si="0"/>
        <v>7.0401792691924729</v>
      </c>
      <c r="J19" s="7">
        <f t="shared" si="1"/>
        <v>0.86988888847018297</v>
      </c>
    </row>
    <row r="20" spans="1:10" x14ac:dyDescent="0.3">
      <c r="A20" s="5">
        <v>15</v>
      </c>
      <c r="B20" s="6" t="s">
        <v>16</v>
      </c>
      <c r="C20" s="6">
        <v>1811.522659</v>
      </c>
      <c r="D20" s="6">
        <v>1911.1707120000001</v>
      </c>
      <c r="E20" s="6">
        <v>1919.4053120000001</v>
      </c>
      <c r="F20" s="6">
        <v>2089.8536119999999</v>
      </c>
      <c r="G20" s="6">
        <v>2222.9244979999999</v>
      </c>
      <c r="H20" s="6">
        <v>2072.8597329999998</v>
      </c>
      <c r="I20" s="7">
        <f t="shared" si="0"/>
        <v>-6.7507810155052823</v>
      </c>
      <c r="J20" s="7">
        <f t="shared" si="1"/>
        <v>0.7135011266109752</v>
      </c>
    </row>
  </sheetData>
  <sortState ref="B3:AO206">
    <sortCondition descending="1" ref="H3:H206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xSplit="2" ySplit="3" topLeftCell="C4" activePane="bottomRight" state="frozen"/>
      <selection activeCell="H23" sqref="H23"/>
      <selection pane="topRight" activeCell="H23" sqref="H23"/>
      <selection pane="bottomLeft" activeCell="H23" sqref="H23"/>
      <selection pane="bottomRight" activeCell="A5" sqref="A5"/>
    </sheetView>
  </sheetViews>
  <sheetFormatPr defaultRowHeight="16.5" x14ac:dyDescent="0.3"/>
  <cols>
    <col min="1" max="1" width="9" style="1"/>
    <col min="2" max="2" width="21.875" style="2" customWidth="1"/>
    <col min="3" max="8" width="9.375" style="2" bestFit="1" customWidth="1"/>
    <col min="9" max="9" width="7.75" style="2" customWidth="1"/>
    <col min="10" max="10" width="7.375" style="2" bestFit="1" customWidth="1"/>
    <col min="11" max="16384" width="9" style="2"/>
  </cols>
  <sheetData>
    <row r="1" spans="1:12" ht="17.25" x14ac:dyDescent="0.3">
      <c r="A1" s="9" t="s">
        <v>21</v>
      </c>
    </row>
    <row r="2" spans="1:12" x14ac:dyDescent="0.3">
      <c r="J2" s="4" t="s">
        <v>56</v>
      </c>
    </row>
    <row r="3" spans="1:12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2" x14ac:dyDescent="0.3">
      <c r="A4" s="5" t="s">
        <v>57</v>
      </c>
      <c r="B4" s="6" t="s">
        <v>58</v>
      </c>
      <c r="C4" s="6">
        <v>354150.72059400001</v>
      </c>
      <c r="D4" s="6">
        <v>418523.086763</v>
      </c>
      <c r="E4" s="6">
        <v>421553.93467400002</v>
      </c>
      <c r="F4" s="6">
        <v>462004.99405500002</v>
      </c>
      <c r="G4" s="6">
        <v>490167.61986500002</v>
      </c>
      <c r="H4" s="6">
        <v>453894.17980799999</v>
      </c>
      <c r="I4" s="7">
        <f t="shared" ref="I4:I21" si="0">(H4-G4)/G4*100</f>
        <v>-7.4002113944185695</v>
      </c>
      <c r="J4" s="7">
        <f>H4/$H$4*100</f>
        <v>100</v>
      </c>
    </row>
    <row r="5" spans="1:12" x14ac:dyDescent="0.3">
      <c r="A5" s="5">
        <v>1</v>
      </c>
      <c r="B5" s="6" t="s">
        <v>0</v>
      </c>
      <c r="C5" s="6">
        <v>153869.24164299999</v>
      </c>
      <c r="D5" s="6">
        <v>178278.394806</v>
      </c>
      <c r="E5" s="6">
        <v>182326.60348700001</v>
      </c>
      <c r="F5" s="6">
        <v>199451.86463699999</v>
      </c>
      <c r="G5" s="6">
        <v>207214.20087999999</v>
      </c>
      <c r="H5" s="6">
        <v>192498.64599000002</v>
      </c>
      <c r="I5" s="7">
        <f t="shared" si="0"/>
        <v>-7.1016150570307248</v>
      </c>
      <c r="J5" s="7">
        <f>H5/$H$4*100</f>
        <v>42.410468023940759</v>
      </c>
      <c r="K5" s="3"/>
      <c r="L5" s="3"/>
    </row>
    <row r="6" spans="1:12" x14ac:dyDescent="0.3">
      <c r="A6" s="5" t="s">
        <v>57</v>
      </c>
      <c r="B6" s="6" t="s">
        <v>22</v>
      </c>
      <c r="C6" s="6">
        <v>129820.286391</v>
      </c>
      <c r="D6" s="6">
        <v>153773.607747</v>
      </c>
      <c r="E6" s="6">
        <v>159753.63800000001</v>
      </c>
      <c r="F6" s="6">
        <v>177530.28899999999</v>
      </c>
      <c r="G6" s="6">
        <v>186704.00899999999</v>
      </c>
      <c r="H6" s="6">
        <v>174082.23201800001</v>
      </c>
      <c r="I6" s="7">
        <f t="shared" si="0"/>
        <v>-6.7603138516431018</v>
      </c>
      <c r="J6" s="7">
        <f>H6/$H$4*100</f>
        <v>38.353043454233728</v>
      </c>
    </row>
    <row r="7" spans="1:12" x14ac:dyDescent="0.3">
      <c r="A7" s="5">
        <v>2</v>
      </c>
      <c r="B7" s="6" t="s">
        <v>3</v>
      </c>
      <c r="C7" s="6">
        <v>100695.242</v>
      </c>
      <c r="D7" s="6">
        <v>117407.45299999999</v>
      </c>
      <c r="E7" s="6">
        <v>109852.239</v>
      </c>
      <c r="F7" s="6">
        <v>118639.44899999999</v>
      </c>
      <c r="G7" s="6">
        <v>127518.667</v>
      </c>
      <c r="H7" s="6">
        <v>112265.003</v>
      </c>
      <c r="I7" s="7">
        <f t="shared" si="0"/>
        <v>-11.961906722252676</v>
      </c>
      <c r="J7" s="7">
        <f t="shared" ref="J7:J8" si="1">H7/$H$4*100</f>
        <v>24.733739271009991</v>
      </c>
    </row>
    <row r="8" spans="1:12" x14ac:dyDescent="0.3">
      <c r="A8" s="5">
        <v>3</v>
      </c>
      <c r="B8" s="6" t="s">
        <v>27</v>
      </c>
      <c r="C8" s="6">
        <v>14854.8</v>
      </c>
      <c r="D8" s="6">
        <v>19214.47</v>
      </c>
      <c r="E8" s="6">
        <v>19788.14</v>
      </c>
      <c r="F8" s="6">
        <v>23500.98</v>
      </c>
      <c r="G8" s="6">
        <v>24583.96</v>
      </c>
      <c r="H8" s="6">
        <v>26602.7</v>
      </c>
      <c r="I8" s="7">
        <f t="shared" si="0"/>
        <v>8.2116144022362612</v>
      </c>
      <c r="J8" s="7">
        <f t="shared" si="1"/>
        <v>5.8609916547625938</v>
      </c>
    </row>
    <row r="9" spans="1:12" x14ac:dyDescent="0.3">
      <c r="A9" s="5">
        <v>4</v>
      </c>
      <c r="B9" s="6" t="s">
        <v>28</v>
      </c>
      <c r="C9" s="6">
        <v>10389.595923999999</v>
      </c>
      <c r="D9" s="6">
        <v>13149.072085</v>
      </c>
      <c r="E9" s="6">
        <v>14442.810254</v>
      </c>
      <c r="F9" s="6">
        <v>17148.429243999999</v>
      </c>
      <c r="G9" s="6">
        <v>20174.268831000001</v>
      </c>
      <c r="H9" s="6">
        <v>23462.855028999998</v>
      </c>
      <c r="I9" s="7">
        <f t="shared" si="0"/>
        <v>16.300894102029215</v>
      </c>
      <c r="J9" s="7">
        <f t="shared" ref="J9:J21" si="2">H9/$H$4*100</f>
        <v>5.1692346085876073</v>
      </c>
    </row>
    <row r="10" spans="1:12" x14ac:dyDescent="0.3">
      <c r="A10" s="5">
        <v>5</v>
      </c>
      <c r="B10" s="6" t="s">
        <v>29</v>
      </c>
      <c r="C10" s="6">
        <v>11229.331867999999</v>
      </c>
      <c r="D10" s="6">
        <v>14671.994102000001</v>
      </c>
      <c r="E10" s="6">
        <v>13927.859646000001</v>
      </c>
      <c r="F10" s="6">
        <v>15542.328683</v>
      </c>
      <c r="G10" s="6">
        <v>17742.479038000001</v>
      </c>
      <c r="H10" s="6">
        <v>18254.191875</v>
      </c>
      <c r="I10" s="7">
        <f t="shared" si="0"/>
        <v>2.8841112671123175</v>
      </c>
      <c r="J10" s="7">
        <f t="shared" si="2"/>
        <v>4.0216844998368639</v>
      </c>
    </row>
    <row r="11" spans="1:12" x14ac:dyDescent="0.3">
      <c r="A11" s="5">
        <v>6</v>
      </c>
      <c r="B11" s="6" t="s">
        <v>30</v>
      </c>
      <c r="C11" s="6">
        <v>12760.244839999999</v>
      </c>
      <c r="D11" s="6">
        <v>13947.693562</v>
      </c>
      <c r="E11" s="6">
        <v>14289.64711</v>
      </c>
      <c r="F11" s="6">
        <v>15393.251483</v>
      </c>
      <c r="G11" s="6">
        <v>16667.624429</v>
      </c>
      <c r="H11" s="6">
        <v>15120.787791000001</v>
      </c>
      <c r="I11" s="7">
        <f t="shared" si="0"/>
        <v>-9.2804865179746781</v>
      </c>
      <c r="J11" s="7">
        <f t="shared" si="2"/>
        <v>3.3313464819919454</v>
      </c>
    </row>
    <row r="12" spans="1:12" x14ac:dyDescent="0.3">
      <c r="A12" s="5">
        <v>7</v>
      </c>
      <c r="B12" s="6" t="s">
        <v>31</v>
      </c>
      <c r="C12" s="6">
        <v>6819.9747219999999</v>
      </c>
      <c r="D12" s="6">
        <v>8045.2403759999997</v>
      </c>
      <c r="E12" s="6">
        <v>7523.7212369999997</v>
      </c>
      <c r="F12" s="6">
        <v>7692.4976200000001</v>
      </c>
      <c r="G12" s="6">
        <v>7669.7916279999999</v>
      </c>
      <c r="H12" s="6">
        <v>7593.2945689999997</v>
      </c>
      <c r="I12" s="7">
        <f t="shared" si="0"/>
        <v>-0.99738118987135893</v>
      </c>
      <c r="J12" s="7">
        <f t="shared" si="2"/>
        <v>1.6729217748974023</v>
      </c>
    </row>
    <row r="13" spans="1:12" x14ac:dyDescent="0.3">
      <c r="A13" s="5">
        <v>8</v>
      </c>
      <c r="B13" s="6" t="s">
        <v>32</v>
      </c>
      <c r="C13" s="6">
        <v>4692</v>
      </c>
      <c r="D13" s="6">
        <v>5240.5004920000001</v>
      </c>
      <c r="E13" s="6">
        <v>5606.4588279999998</v>
      </c>
      <c r="F13" s="6">
        <v>5861.1177509999998</v>
      </c>
      <c r="G13" s="6">
        <v>6103.239646</v>
      </c>
      <c r="H13" s="6">
        <v>6073.1872400000002</v>
      </c>
      <c r="I13" s="7">
        <f t="shared" si="0"/>
        <v>-0.49240088449903535</v>
      </c>
      <c r="J13" s="7">
        <f t="shared" si="2"/>
        <v>1.33801831135376</v>
      </c>
    </row>
    <row r="14" spans="1:12" x14ac:dyDescent="0.3">
      <c r="A14" s="5">
        <v>9</v>
      </c>
      <c r="B14" s="6" t="s">
        <v>33</v>
      </c>
      <c r="C14" s="6">
        <v>3041.0942890000001</v>
      </c>
      <c r="D14" s="6">
        <v>3994.5063249999998</v>
      </c>
      <c r="E14" s="6">
        <v>4294.3319090000005</v>
      </c>
      <c r="F14" s="6">
        <v>5025.3298169999998</v>
      </c>
      <c r="G14" s="6">
        <v>5338.854754</v>
      </c>
      <c r="H14" s="6">
        <v>5937.7672199999997</v>
      </c>
      <c r="I14" s="7">
        <f t="shared" si="0"/>
        <v>11.217995124352839</v>
      </c>
      <c r="J14" s="7">
        <f t="shared" si="2"/>
        <v>1.3081831590155466</v>
      </c>
    </row>
    <row r="15" spans="1:12" x14ac:dyDescent="0.3">
      <c r="A15" s="5">
        <v>10</v>
      </c>
      <c r="B15" s="6" t="s">
        <v>34</v>
      </c>
      <c r="C15" s="6">
        <v>3930.1804849999999</v>
      </c>
      <c r="D15" s="6">
        <v>4549.6303980000002</v>
      </c>
      <c r="E15" s="6">
        <v>4213.9612870000001</v>
      </c>
      <c r="F15" s="6">
        <v>4548.9127600000002</v>
      </c>
      <c r="G15" s="6">
        <v>4991.0298400000001</v>
      </c>
      <c r="H15" s="6">
        <v>5023.3224280000004</v>
      </c>
      <c r="I15" s="7">
        <f t="shared" si="0"/>
        <v>0.64701252116737995</v>
      </c>
      <c r="J15" s="7">
        <f t="shared" si="2"/>
        <v>1.1067166426599468</v>
      </c>
    </row>
    <row r="16" spans="1:12" x14ac:dyDescent="0.3">
      <c r="A16" s="5">
        <v>11</v>
      </c>
      <c r="B16" s="6" t="s">
        <v>35</v>
      </c>
      <c r="C16" s="6">
        <v>3880.14149</v>
      </c>
      <c r="D16" s="6">
        <v>4567.4559769999996</v>
      </c>
      <c r="E16" s="6">
        <v>4559.9573929999997</v>
      </c>
      <c r="F16" s="6">
        <v>4580.5114919999996</v>
      </c>
      <c r="G16" s="6">
        <v>4766.4748639999998</v>
      </c>
      <c r="H16" s="6">
        <v>4800.4887520000002</v>
      </c>
      <c r="I16" s="7">
        <f t="shared" si="0"/>
        <v>0.71360678426941582</v>
      </c>
      <c r="J16" s="7">
        <f t="shared" si="2"/>
        <v>1.0576228921971715</v>
      </c>
    </row>
    <row r="17" spans="1:10" x14ac:dyDescent="0.3">
      <c r="A17" s="5">
        <v>12</v>
      </c>
      <c r="B17" s="6" t="s">
        <v>36</v>
      </c>
      <c r="C17" s="6">
        <v>3491.4310559999999</v>
      </c>
      <c r="D17" s="6">
        <v>4211.454917</v>
      </c>
      <c r="E17" s="6">
        <v>4005.0126730000002</v>
      </c>
      <c r="F17" s="6">
        <v>4516.5496599999997</v>
      </c>
      <c r="G17" s="6">
        <v>4918.8543410000002</v>
      </c>
      <c r="H17" s="6">
        <v>4771.501792</v>
      </c>
      <c r="I17" s="7">
        <f t="shared" si="0"/>
        <v>-2.9956680719690412</v>
      </c>
      <c r="J17" s="7">
        <f t="shared" si="2"/>
        <v>1.0512366107048068</v>
      </c>
    </row>
    <row r="18" spans="1:10" x14ac:dyDescent="0.3">
      <c r="A18" s="5">
        <v>13</v>
      </c>
      <c r="B18" s="6" t="s">
        <v>37</v>
      </c>
      <c r="C18" s="6">
        <v>4363.4539999999997</v>
      </c>
      <c r="D18" s="6">
        <v>4637.620363</v>
      </c>
      <c r="E18" s="6">
        <v>4448.8990000000003</v>
      </c>
      <c r="F18" s="6">
        <v>4530.0569999999998</v>
      </c>
      <c r="G18" s="6">
        <v>4617.8969999999999</v>
      </c>
      <c r="H18" s="6">
        <v>4475.2179999999998</v>
      </c>
      <c r="I18" s="7">
        <f t="shared" si="0"/>
        <v>-3.089696457066931</v>
      </c>
      <c r="J18" s="7">
        <f t="shared" si="2"/>
        <v>0.98596064877788137</v>
      </c>
    </row>
    <row r="19" spans="1:10" x14ac:dyDescent="0.3">
      <c r="A19" s="5">
        <v>14</v>
      </c>
      <c r="B19" s="6" t="s">
        <v>38</v>
      </c>
      <c r="C19" s="6">
        <v>4299.5782900000004</v>
      </c>
      <c r="D19" s="6">
        <v>4561.1848040000004</v>
      </c>
      <c r="E19" s="6">
        <v>4274.5709610000004</v>
      </c>
      <c r="F19" s="6">
        <v>4100.3099730000004</v>
      </c>
      <c r="G19" s="6">
        <v>4129.1897019999997</v>
      </c>
      <c r="H19" s="6">
        <v>3710.05737</v>
      </c>
      <c r="I19" s="7">
        <f t="shared" si="0"/>
        <v>-10.150474118372189</v>
      </c>
      <c r="J19" s="7">
        <f t="shared" si="2"/>
        <v>0.81738377248401306</v>
      </c>
    </row>
    <row r="20" spans="1:10" x14ac:dyDescent="0.3">
      <c r="A20" s="5">
        <v>15</v>
      </c>
      <c r="B20" s="6" t="s">
        <v>39</v>
      </c>
      <c r="C20" s="6">
        <v>2915.1917859999999</v>
      </c>
      <c r="D20" s="6">
        <v>3807.7408310000001</v>
      </c>
      <c r="E20" s="6">
        <v>3093</v>
      </c>
      <c r="F20" s="6">
        <v>3081.3791070000002</v>
      </c>
      <c r="G20" s="6">
        <v>3179.9308489999999</v>
      </c>
      <c r="H20" s="6">
        <v>3271.143403</v>
      </c>
      <c r="I20" s="7">
        <f t="shared" si="0"/>
        <v>2.8683816828496131</v>
      </c>
      <c r="J20" s="7">
        <f t="shared" si="2"/>
        <v>0.72068414809454351</v>
      </c>
    </row>
    <row r="21" spans="1:10" x14ac:dyDescent="0.3">
      <c r="A21" s="5">
        <v>20</v>
      </c>
      <c r="B21" s="6" t="s">
        <v>40</v>
      </c>
      <c r="C21" s="6">
        <v>1609.763653</v>
      </c>
      <c r="D21" s="6">
        <v>1839.543494</v>
      </c>
      <c r="E21" s="6">
        <v>1910.2910979999999</v>
      </c>
      <c r="F21" s="6">
        <v>2100.1058670000002</v>
      </c>
      <c r="G21" s="6">
        <v>2248.5507550000002</v>
      </c>
      <c r="H21" s="6">
        <v>2119.0248809999998</v>
      </c>
      <c r="I21" s="7">
        <f t="shared" si="0"/>
        <v>-5.7604158461613366</v>
      </c>
      <c r="J21" s="7">
        <f t="shared" si="2"/>
        <v>0.46685438484722591</v>
      </c>
    </row>
  </sheetData>
  <sortState ref="B3:AO206">
    <sortCondition descending="1" ref="H3:H206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pane xSplit="2" ySplit="3" topLeftCell="C4" activePane="bottomRight" state="frozen"/>
      <selection activeCell="H23" sqref="H23"/>
      <selection pane="topRight" activeCell="H23" sqref="H23"/>
      <selection pane="bottomLeft" activeCell="H23" sqref="H23"/>
      <selection pane="bottomRight" activeCell="M21" sqref="M21"/>
    </sheetView>
  </sheetViews>
  <sheetFormatPr defaultRowHeight="16.5" x14ac:dyDescent="0.3"/>
  <cols>
    <col min="1" max="1" width="9" style="1"/>
    <col min="2" max="2" width="21.875" style="2" customWidth="1"/>
    <col min="3" max="8" width="9.375" style="2" bestFit="1" customWidth="1"/>
    <col min="9" max="9" width="7.75" style="2" customWidth="1"/>
    <col min="10" max="10" width="7.375" style="2" bestFit="1" customWidth="1"/>
    <col min="11" max="16384" width="9" style="2"/>
  </cols>
  <sheetData>
    <row r="1" spans="1:10" ht="17.25" x14ac:dyDescent="0.3">
      <c r="A1" s="9" t="s">
        <v>25</v>
      </c>
    </row>
    <row r="2" spans="1:10" x14ac:dyDescent="0.3">
      <c r="J2" s="4" t="s">
        <v>56</v>
      </c>
    </row>
    <row r="3" spans="1:10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0" x14ac:dyDescent="0.3">
      <c r="A4" s="5" t="s">
        <v>57</v>
      </c>
      <c r="B4" s="6" t="s">
        <v>58</v>
      </c>
      <c r="C4" s="6">
        <v>606288.78200600005</v>
      </c>
      <c r="D4" s="6">
        <v>712367.17123600002</v>
      </c>
      <c r="E4" s="6">
        <v>704983.47176300001</v>
      </c>
      <c r="F4" s="6">
        <v>765507.86174299999</v>
      </c>
      <c r="G4" s="6">
        <v>803788.68688199995</v>
      </c>
      <c r="H4" s="6">
        <v>744413.65562800004</v>
      </c>
      <c r="I4" s="7">
        <f t="shared" ref="I4:I20" si="0">(H4-G4)/G4*100</f>
        <v>-7.3868956136124932</v>
      </c>
      <c r="J4" s="7">
        <f t="shared" ref="J4:J20" si="1">H4/$H$4*100</f>
        <v>100</v>
      </c>
    </row>
    <row r="5" spans="1:10" x14ac:dyDescent="0.3">
      <c r="A5" s="5">
        <v>1</v>
      </c>
      <c r="B5" s="6" t="s">
        <v>1</v>
      </c>
      <c r="C5" s="6">
        <v>242048.064812</v>
      </c>
      <c r="D5" s="6">
        <v>283971.75084500003</v>
      </c>
      <c r="E5" s="6">
        <v>288371.80636599998</v>
      </c>
      <c r="F5" s="6">
        <v>316789.993479</v>
      </c>
      <c r="G5" s="6">
        <v>328724.92879699997</v>
      </c>
      <c r="H5" s="6">
        <v>310421.55317800003</v>
      </c>
      <c r="I5" s="7">
        <f t="shared" si="0"/>
        <v>-5.5679913555637164</v>
      </c>
      <c r="J5" s="7">
        <f t="shared" si="1"/>
        <v>41.700142230212464</v>
      </c>
    </row>
    <row r="6" spans="1:10" x14ac:dyDescent="0.3">
      <c r="A6" s="5" t="s">
        <v>57</v>
      </c>
      <c r="B6" s="6" t="s">
        <v>22</v>
      </c>
      <c r="C6" s="6">
        <v>206691.78385499999</v>
      </c>
      <c r="D6" s="6">
        <v>248184.341587</v>
      </c>
      <c r="E6" s="6">
        <v>255252.89499999999</v>
      </c>
      <c r="F6" s="6">
        <v>284154.04499999998</v>
      </c>
      <c r="G6" s="6">
        <v>298430.049</v>
      </c>
      <c r="H6" s="6">
        <v>282899.01465500001</v>
      </c>
      <c r="I6" s="7">
        <f t="shared" si="0"/>
        <v>-5.2042461531747399</v>
      </c>
      <c r="J6" s="7">
        <f t="shared" si="1"/>
        <v>38.002931907037841</v>
      </c>
    </row>
    <row r="7" spans="1:10" x14ac:dyDescent="0.3">
      <c r="A7" s="5">
        <v>2</v>
      </c>
      <c r="B7" s="6" t="s">
        <v>3</v>
      </c>
      <c r="C7" s="6">
        <v>168698.644</v>
      </c>
      <c r="D7" s="6">
        <v>194544.89300000001</v>
      </c>
      <c r="E7" s="6">
        <v>179579.63500000001</v>
      </c>
      <c r="F7" s="6">
        <v>190903.03899999999</v>
      </c>
      <c r="G7" s="6">
        <v>202640.86</v>
      </c>
      <c r="H7" s="6">
        <v>176892.00399999999</v>
      </c>
      <c r="I7" s="7">
        <f t="shared" si="0"/>
        <v>-12.706645638989098</v>
      </c>
      <c r="J7" s="7">
        <f t="shared" si="1"/>
        <v>23.76259525367934</v>
      </c>
    </row>
    <row r="8" spans="1:10" x14ac:dyDescent="0.3">
      <c r="A8" s="5">
        <v>3</v>
      </c>
      <c r="B8" s="6" t="s">
        <v>29</v>
      </c>
      <c r="C8" s="6">
        <v>24062.690955999999</v>
      </c>
      <c r="D8" s="6">
        <v>30012.334421</v>
      </c>
      <c r="E8" s="6">
        <v>29275.976589999998</v>
      </c>
      <c r="F8" s="6">
        <v>32959.286934999996</v>
      </c>
      <c r="G8" s="6">
        <v>36081.915082</v>
      </c>
      <c r="H8" s="6">
        <v>35542.719893000001</v>
      </c>
      <c r="I8" s="7">
        <f t="shared" si="0"/>
        <v>-1.4943641094842655</v>
      </c>
      <c r="J8" s="7">
        <f t="shared" si="1"/>
        <v>4.7745926776444687</v>
      </c>
    </row>
    <row r="9" spans="1:10" x14ac:dyDescent="0.3">
      <c r="A9" s="5">
        <v>4</v>
      </c>
      <c r="B9" s="6" t="s">
        <v>28</v>
      </c>
      <c r="C9" s="6">
        <v>13450.404743999999</v>
      </c>
      <c r="D9" s="6">
        <v>16918.750074</v>
      </c>
      <c r="E9" s="6">
        <v>18337.192566000002</v>
      </c>
      <c r="F9" s="6">
        <v>21760.552221999998</v>
      </c>
      <c r="G9" s="6">
        <v>25503.839042</v>
      </c>
      <c r="H9" s="6">
        <v>29661.192835999998</v>
      </c>
      <c r="I9" s="7">
        <f t="shared" si="0"/>
        <v>16.300894101290488</v>
      </c>
      <c r="J9" s="7">
        <f t="shared" si="1"/>
        <v>3.9845041277456561</v>
      </c>
    </row>
    <row r="10" spans="1:10" x14ac:dyDescent="0.3">
      <c r="A10" s="5">
        <v>5</v>
      </c>
      <c r="B10" s="6" t="s">
        <v>27</v>
      </c>
      <c r="C10" s="6">
        <v>16117.706638</v>
      </c>
      <c r="D10" s="6">
        <v>21112.187102</v>
      </c>
      <c r="E10" s="6">
        <v>21421.800508</v>
      </c>
      <c r="F10" s="6">
        <v>25761.659801999998</v>
      </c>
      <c r="G10" s="6">
        <v>26944.939452999999</v>
      </c>
      <c r="H10" s="6">
        <v>29129.896638999999</v>
      </c>
      <c r="I10" s="7">
        <f t="shared" si="0"/>
        <v>8.1089704796376179</v>
      </c>
      <c r="J10" s="7">
        <f t="shared" si="1"/>
        <v>3.9131330301061604</v>
      </c>
    </row>
    <row r="11" spans="1:10" x14ac:dyDescent="0.3">
      <c r="A11" s="5">
        <v>6</v>
      </c>
      <c r="B11" s="6" t="s">
        <v>30</v>
      </c>
      <c r="C11" s="6">
        <v>21723.914466999999</v>
      </c>
      <c r="D11" s="6">
        <v>24720.11002</v>
      </c>
      <c r="E11" s="6">
        <v>25343.935856</v>
      </c>
      <c r="F11" s="6">
        <v>27542.134187</v>
      </c>
      <c r="G11" s="6">
        <v>29183.722548999998</v>
      </c>
      <c r="H11" s="6">
        <v>26072.956074999998</v>
      </c>
      <c r="I11" s="7">
        <f t="shared" si="0"/>
        <v>-10.659251809898366</v>
      </c>
      <c r="J11" s="7">
        <f t="shared" si="1"/>
        <v>3.5024822392604293</v>
      </c>
    </row>
    <row r="12" spans="1:10" x14ac:dyDescent="0.3">
      <c r="A12" s="5">
        <v>7</v>
      </c>
      <c r="B12" s="6" t="s">
        <v>32</v>
      </c>
      <c r="C12" s="6">
        <v>16861</v>
      </c>
      <c r="D12" s="6">
        <v>19092.395515</v>
      </c>
      <c r="E12" s="6">
        <v>19085.889805999999</v>
      </c>
      <c r="F12" s="6">
        <v>19794.668266000001</v>
      </c>
      <c r="G12" s="6">
        <v>20471.435055999998</v>
      </c>
      <c r="H12" s="6">
        <v>19833.906853</v>
      </c>
      <c r="I12" s="7">
        <f t="shared" si="0"/>
        <v>-3.1142330826150073</v>
      </c>
      <c r="J12" s="7">
        <f t="shared" si="1"/>
        <v>2.6643663375932807</v>
      </c>
    </row>
    <row r="13" spans="1:10" x14ac:dyDescent="0.3">
      <c r="A13" s="5">
        <v>8</v>
      </c>
      <c r="B13" s="6" t="s">
        <v>34</v>
      </c>
      <c r="C13" s="6">
        <v>11777.860334999999</v>
      </c>
      <c r="D13" s="6">
        <v>13631.746438</v>
      </c>
      <c r="E13" s="6">
        <v>12918.696556999999</v>
      </c>
      <c r="F13" s="6">
        <v>13890.313528999999</v>
      </c>
      <c r="G13" s="6">
        <v>14068.107767</v>
      </c>
      <c r="H13" s="6">
        <v>13255.474311</v>
      </c>
      <c r="I13" s="7">
        <f t="shared" si="0"/>
        <v>-5.7764233076620251</v>
      </c>
      <c r="J13" s="7">
        <f t="shared" si="1"/>
        <v>1.7806597462021914</v>
      </c>
    </row>
    <row r="14" spans="1:10" x14ac:dyDescent="0.3">
      <c r="A14" s="5">
        <v>9</v>
      </c>
      <c r="B14" s="6" t="s">
        <v>40</v>
      </c>
      <c r="C14" s="6">
        <v>12577.449264999999</v>
      </c>
      <c r="D14" s="6">
        <v>14208.333406</v>
      </c>
      <c r="E14" s="6">
        <v>13880.084703</v>
      </c>
      <c r="F14" s="6">
        <v>14143.098539000001</v>
      </c>
      <c r="G14" s="6">
        <v>14157.486966</v>
      </c>
      <c r="H14" s="6">
        <v>12765.352782</v>
      </c>
      <c r="I14" s="7">
        <f t="shared" si="0"/>
        <v>-9.8332012407518992</v>
      </c>
      <c r="J14" s="7">
        <f t="shared" si="1"/>
        <v>1.7148198028730317</v>
      </c>
    </row>
    <row r="15" spans="1:10" x14ac:dyDescent="0.3">
      <c r="A15" s="5">
        <v>10</v>
      </c>
      <c r="B15" s="6" t="s">
        <v>31</v>
      </c>
      <c r="C15" s="6">
        <v>10964.242219</v>
      </c>
      <c r="D15" s="6">
        <v>12836.379584</v>
      </c>
      <c r="E15" s="6">
        <v>12064.908533</v>
      </c>
      <c r="F15" s="6">
        <v>12324.659564</v>
      </c>
      <c r="G15" s="6">
        <v>12394.465935</v>
      </c>
      <c r="H15" s="6">
        <v>11985.905761</v>
      </c>
      <c r="I15" s="7">
        <f t="shared" si="0"/>
        <v>-3.296311241989792</v>
      </c>
      <c r="J15" s="7">
        <f t="shared" si="1"/>
        <v>1.6101136337818098</v>
      </c>
    </row>
    <row r="16" spans="1:10" x14ac:dyDescent="0.3">
      <c r="A16" s="5">
        <v>11</v>
      </c>
      <c r="B16" s="6" t="s">
        <v>41</v>
      </c>
      <c r="C16" s="6">
        <v>10698.340593999999</v>
      </c>
      <c r="D16" s="6">
        <v>12010.029742000001</v>
      </c>
      <c r="E16" s="6">
        <v>11263.541789999999</v>
      </c>
      <c r="F16" s="6">
        <v>11136.869014</v>
      </c>
      <c r="G16" s="6">
        <v>11169.657810999999</v>
      </c>
      <c r="H16" s="6">
        <v>10524.944423999999</v>
      </c>
      <c r="I16" s="7">
        <f t="shared" si="0"/>
        <v>-5.7720066085200843</v>
      </c>
      <c r="J16" s="7">
        <f t="shared" si="1"/>
        <v>1.4138569791712079</v>
      </c>
    </row>
    <row r="17" spans="1:10" x14ac:dyDescent="0.3">
      <c r="A17" s="5">
        <v>12</v>
      </c>
      <c r="B17" s="6" t="s">
        <v>38</v>
      </c>
      <c r="C17" s="6">
        <v>8061.0486840000003</v>
      </c>
      <c r="D17" s="6">
        <v>8632.8358499999995</v>
      </c>
      <c r="E17" s="6">
        <v>7795.5167410000004</v>
      </c>
      <c r="F17" s="6">
        <v>7974.0037689999999</v>
      </c>
      <c r="G17" s="6">
        <v>8020.1584409999996</v>
      </c>
      <c r="H17" s="6">
        <v>7178.2214080000003</v>
      </c>
      <c r="I17" s="7">
        <f t="shared" si="0"/>
        <v>-10.497760601535219</v>
      </c>
      <c r="J17" s="7">
        <f t="shared" si="1"/>
        <v>0.96427857733807021</v>
      </c>
    </row>
    <row r="18" spans="1:10" x14ac:dyDescent="0.3">
      <c r="A18" s="5">
        <v>13</v>
      </c>
      <c r="B18" s="6" t="s">
        <v>37</v>
      </c>
      <c r="C18" s="6">
        <v>6291.5640000000003</v>
      </c>
      <c r="D18" s="6">
        <v>6777.5791730000001</v>
      </c>
      <c r="E18" s="6">
        <v>6684.4350000000004</v>
      </c>
      <c r="F18" s="6">
        <v>6976.2560000000003</v>
      </c>
      <c r="G18" s="6">
        <v>7166.6549999999997</v>
      </c>
      <c r="H18" s="6">
        <v>7046.3069999999998</v>
      </c>
      <c r="I18" s="7">
        <f t="shared" si="0"/>
        <v>-1.6792771523116428</v>
      </c>
      <c r="J18" s="7">
        <f t="shared" si="1"/>
        <v>0.94655799859765</v>
      </c>
    </row>
    <row r="19" spans="1:10" x14ac:dyDescent="0.3">
      <c r="A19" s="5">
        <v>14</v>
      </c>
      <c r="B19" s="6" t="s">
        <v>42</v>
      </c>
      <c r="C19" s="6">
        <v>7617.5094600000002</v>
      </c>
      <c r="D19" s="6">
        <v>8628.6260000000002</v>
      </c>
      <c r="E19" s="6">
        <v>8375.4989999999998</v>
      </c>
      <c r="F19" s="6">
        <v>7328.6530000000002</v>
      </c>
      <c r="G19" s="6">
        <v>7179.59</v>
      </c>
      <c r="H19" s="6">
        <v>6662.2370000000001</v>
      </c>
      <c r="I19" s="7">
        <f t="shared" si="0"/>
        <v>-7.2058850157181693</v>
      </c>
      <c r="J19" s="7">
        <f t="shared" si="1"/>
        <v>0.89496437224537795</v>
      </c>
    </row>
    <row r="20" spans="1:10" x14ac:dyDescent="0.3">
      <c r="A20" s="5">
        <v>15</v>
      </c>
      <c r="B20" s="6" t="s">
        <v>35</v>
      </c>
      <c r="C20" s="6">
        <v>5551.6275740000001</v>
      </c>
      <c r="D20" s="6">
        <v>6603.7588539999997</v>
      </c>
      <c r="E20" s="6">
        <v>6346.4098620000004</v>
      </c>
      <c r="F20" s="6">
        <v>6429.9145820000003</v>
      </c>
      <c r="G20" s="6">
        <v>6662.5315030000002</v>
      </c>
      <c r="H20" s="6">
        <v>6467.2652319999997</v>
      </c>
      <c r="I20" s="7">
        <f t="shared" si="0"/>
        <v>-2.9308119730777413</v>
      </c>
      <c r="J20" s="7">
        <f t="shared" si="1"/>
        <v>0.86877305152927442</v>
      </c>
    </row>
  </sheetData>
  <sortState ref="B3:AO208">
    <sortCondition descending="1" ref="H3:H208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xSplit="2" ySplit="3" topLeftCell="C4" activePane="bottomRight" state="frozen"/>
      <selection activeCell="H23" sqref="H23"/>
      <selection pane="topRight" activeCell="H23" sqref="H23"/>
      <selection pane="bottomLeft" activeCell="H23" sqref="H23"/>
      <selection pane="bottomRight" activeCell="A10" sqref="A10"/>
    </sheetView>
  </sheetViews>
  <sheetFormatPr defaultRowHeight="16.5" x14ac:dyDescent="0.3"/>
  <cols>
    <col min="1" max="1" width="9" style="1"/>
    <col min="2" max="2" width="21.875" style="2" customWidth="1"/>
    <col min="3" max="7" width="9.375" style="2" bestFit="1" customWidth="1"/>
    <col min="8" max="8" width="8.375" style="2" bestFit="1" customWidth="1"/>
    <col min="9" max="9" width="7.75" style="2" customWidth="1"/>
    <col min="10" max="10" width="8" style="2" bestFit="1" customWidth="1"/>
    <col min="11" max="16384" width="9" style="2"/>
  </cols>
  <sheetData>
    <row r="1" spans="1:10" ht="17.25" x14ac:dyDescent="0.3">
      <c r="A1" s="9" t="s">
        <v>23</v>
      </c>
    </row>
    <row r="2" spans="1:10" x14ac:dyDescent="0.3">
      <c r="J2" s="4" t="s">
        <v>56</v>
      </c>
    </row>
    <row r="3" spans="1:10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0" x14ac:dyDescent="0.3">
      <c r="A4" s="5" t="s">
        <v>57</v>
      </c>
      <c r="B4" s="6" t="s">
        <v>58</v>
      </c>
      <c r="C4" s="6">
        <v>267112.66710600001</v>
      </c>
      <c r="D4" s="6">
        <v>311299.11219199997</v>
      </c>
      <c r="E4" s="6">
        <v>301949.807455</v>
      </c>
      <c r="F4" s="6">
        <v>324504.64864099998</v>
      </c>
      <c r="G4" s="6">
        <v>335258.37472099997</v>
      </c>
      <c r="H4" s="6">
        <v>0</v>
      </c>
      <c r="I4" s="7">
        <f>(H4-G4)/G4*100</f>
        <v>-100</v>
      </c>
      <c r="J4" s="7" t="e">
        <f t="shared" ref="J4:J20" si="0">H4/$H$4*100</f>
        <v>#DIV/0!</v>
      </c>
    </row>
    <row r="5" spans="1:10" x14ac:dyDescent="0.3">
      <c r="A5" s="5">
        <v>1</v>
      </c>
      <c r="B5" s="6" t="s">
        <v>3</v>
      </c>
      <c r="C5" s="6">
        <v>74423.824999999997</v>
      </c>
      <c r="D5" s="6">
        <v>85211.377999999997</v>
      </c>
      <c r="E5" s="6">
        <v>75029.3</v>
      </c>
      <c r="F5" s="6">
        <v>78713.411999999997</v>
      </c>
      <c r="G5" s="6">
        <v>83546.16</v>
      </c>
      <c r="H5" s="6">
        <v>73409.058000000005</v>
      </c>
      <c r="I5" s="7">
        <f t="shared" ref="I5:I20" si="1">(H5-G5)/G5*100</f>
        <v>-12.133534324019198</v>
      </c>
      <c r="J5" s="7" t="e">
        <f t="shared" si="0"/>
        <v>#DIV/0!</v>
      </c>
    </row>
    <row r="6" spans="1:10" x14ac:dyDescent="0.3">
      <c r="A6" s="5">
        <v>2</v>
      </c>
      <c r="B6" s="6" t="s">
        <v>32</v>
      </c>
      <c r="C6" s="6">
        <v>23376</v>
      </c>
      <c r="D6" s="6">
        <v>25359.499</v>
      </c>
      <c r="E6" s="6">
        <v>25948.308000000001</v>
      </c>
      <c r="F6" s="6">
        <v>27056.686000000002</v>
      </c>
      <c r="G6" s="6">
        <v>28268.34</v>
      </c>
      <c r="H6" s="6">
        <v>29562.235000000001</v>
      </c>
      <c r="I6" s="7">
        <f t="shared" si="1"/>
        <v>4.5771877655355793</v>
      </c>
      <c r="J6" s="7" t="e">
        <f t="shared" si="0"/>
        <v>#DIV/0!</v>
      </c>
    </row>
    <row r="7" spans="1:10" x14ac:dyDescent="0.3">
      <c r="A7" s="5">
        <v>3</v>
      </c>
      <c r="B7" s="6" t="s">
        <v>1</v>
      </c>
      <c r="C7" s="6">
        <v>28944.043962</v>
      </c>
      <c r="D7" s="6">
        <v>29949.528185000003</v>
      </c>
      <c r="E7" s="6">
        <v>30173.597135000004</v>
      </c>
      <c r="F7" s="6">
        <v>31974.116275</v>
      </c>
      <c r="G7" s="6">
        <v>29607.162551000001</v>
      </c>
      <c r="H7" s="6">
        <v>27497.349341999998</v>
      </c>
      <c r="I7" s="7">
        <f>(H7-G7)/G7*100</f>
        <v>-7.1260229863828783</v>
      </c>
      <c r="J7" s="7" t="e">
        <f t="shared" si="0"/>
        <v>#DIV/0!</v>
      </c>
    </row>
    <row r="8" spans="1:10" x14ac:dyDescent="0.3">
      <c r="A8" s="5" t="s">
        <v>57</v>
      </c>
      <c r="B8" s="6" t="s">
        <v>22</v>
      </c>
      <c r="C8" s="6">
        <v>17678.64588</v>
      </c>
      <c r="D8" s="6">
        <v>18900.539893000001</v>
      </c>
      <c r="E8" s="6">
        <v>19810.041000000001</v>
      </c>
      <c r="F8" s="6">
        <v>21563.414000000001</v>
      </c>
      <c r="G8" s="6">
        <v>20248.784</v>
      </c>
      <c r="H8" s="6">
        <v>18976.688999999998</v>
      </c>
      <c r="I8" s="7">
        <f t="shared" si="1"/>
        <v>-6.2823278671944012</v>
      </c>
      <c r="J8" s="7" t="e">
        <f t="shared" si="0"/>
        <v>#DIV/0!</v>
      </c>
    </row>
    <row r="9" spans="1:10" x14ac:dyDescent="0.3">
      <c r="A9" s="5">
        <v>4</v>
      </c>
      <c r="B9" s="6" t="s">
        <v>28</v>
      </c>
      <c r="C9" s="6">
        <v>7042.3108300000004</v>
      </c>
      <c r="D9" s="6">
        <v>8702.0398289999994</v>
      </c>
      <c r="E9" s="6">
        <v>9075.0088830000004</v>
      </c>
      <c r="F9" s="6">
        <v>10632.949718</v>
      </c>
      <c r="G9" s="6">
        <v>12069.462563999999</v>
      </c>
      <c r="H9" s="6">
        <v>13287.936164999999</v>
      </c>
      <c r="I9" s="7">
        <f t="shared" ref="I9:I11" si="2">(H9-G9)/G9*100</f>
        <v>10.095508350424671</v>
      </c>
      <c r="J9" s="7" t="e">
        <f t="shared" si="0"/>
        <v>#DIV/0!</v>
      </c>
    </row>
    <row r="10" spans="1:10" x14ac:dyDescent="0.3">
      <c r="A10" s="5">
        <v>5</v>
      </c>
      <c r="B10" s="6" t="s">
        <v>42</v>
      </c>
      <c r="C10" s="6">
        <v>7196.9616969999997</v>
      </c>
      <c r="D10" s="6">
        <v>9195</v>
      </c>
      <c r="E10" s="6">
        <v>9008.8826279999994</v>
      </c>
      <c r="F10" s="6">
        <v>8752.1333739999991</v>
      </c>
      <c r="G10" s="6">
        <v>8887.8986129999994</v>
      </c>
      <c r="H10" s="6">
        <v>8178.395528</v>
      </c>
      <c r="I10" s="7">
        <f t="shared" si="2"/>
        <v>-7.9827990382590048</v>
      </c>
      <c r="J10" s="7" t="e">
        <f t="shared" si="0"/>
        <v>#DIV/0!</v>
      </c>
    </row>
    <row r="11" spans="1:10" x14ac:dyDescent="0.3">
      <c r="A11" s="5">
        <v>6</v>
      </c>
      <c r="B11" s="6" t="s">
        <v>27</v>
      </c>
      <c r="C11" s="6">
        <v>4470.826223</v>
      </c>
      <c r="D11" s="6">
        <v>6610.4254490000003</v>
      </c>
      <c r="E11" s="6">
        <v>5480.0989319999999</v>
      </c>
      <c r="F11" s="6">
        <v>5947.0758260000002</v>
      </c>
      <c r="G11" s="6">
        <v>6778.1535780000004</v>
      </c>
      <c r="H11" s="6">
        <v>7023.1327940000001</v>
      </c>
      <c r="I11" s="7">
        <f t="shared" si="2"/>
        <v>3.6142470538751739</v>
      </c>
      <c r="J11" s="7" t="e">
        <f t="shared" si="0"/>
        <v>#DIV/0!</v>
      </c>
    </row>
    <row r="12" spans="1:10" x14ac:dyDescent="0.3">
      <c r="A12" s="5">
        <v>7</v>
      </c>
      <c r="B12" s="6" t="s">
        <v>37</v>
      </c>
      <c r="C12" s="6">
        <v>5149.515633</v>
      </c>
      <c r="D12" s="6">
        <v>5859.1711770000002</v>
      </c>
      <c r="E12" s="6">
        <v>6003.2378639999997</v>
      </c>
      <c r="F12" s="6">
        <v>6180.0620959999997</v>
      </c>
      <c r="G12" s="6">
        <v>6407.6610920000003</v>
      </c>
      <c r="H12" s="6">
        <v>6527.6265810000004</v>
      </c>
      <c r="I12" s="7">
        <f t="shared" si="1"/>
        <v>1.8722196333039169</v>
      </c>
      <c r="J12" s="7" t="e">
        <f t="shared" si="0"/>
        <v>#DIV/0!</v>
      </c>
    </row>
    <row r="13" spans="1:10" x14ac:dyDescent="0.3">
      <c r="A13" s="5">
        <v>8</v>
      </c>
      <c r="B13" s="6" t="s">
        <v>30</v>
      </c>
      <c r="C13" s="6">
        <v>6539.55879</v>
      </c>
      <c r="D13" s="6">
        <v>7557.2320719999998</v>
      </c>
      <c r="E13" s="6">
        <v>6440.721031</v>
      </c>
      <c r="F13" s="6">
        <v>6789.4294540000001</v>
      </c>
      <c r="G13" s="6">
        <v>7117.2987059999996</v>
      </c>
      <c r="H13" s="6">
        <v>6231.9262019999996</v>
      </c>
      <c r="I13" s="7">
        <f t="shared" si="1"/>
        <v>-12.439726651540091</v>
      </c>
      <c r="J13" s="7" t="e">
        <f t="shared" si="0"/>
        <v>#DIV/0!</v>
      </c>
    </row>
    <row r="14" spans="1:10" x14ac:dyDescent="0.3">
      <c r="A14" s="5">
        <v>9</v>
      </c>
      <c r="B14" s="6" t="s">
        <v>31</v>
      </c>
      <c r="C14" s="6">
        <v>4216.038474</v>
      </c>
      <c r="D14" s="6">
        <v>5654.2380069999999</v>
      </c>
      <c r="E14" s="6">
        <v>5570.1240260000004</v>
      </c>
      <c r="F14" s="6">
        <v>5788.252528</v>
      </c>
      <c r="G14" s="6">
        <v>5814.345335</v>
      </c>
      <c r="H14" s="6">
        <v>5709.4118369999997</v>
      </c>
      <c r="I14" s="7">
        <f t="shared" si="1"/>
        <v>-1.8047345307878986</v>
      </c>
      <c r="J14" s="7" t="e">
        <f t="shared" si="0"/>
        <v>#DIV/0!</v>
      </c>
    </row>
    <row r="15" spans="1:10" x14ac:dyDescent="0.3">
      <c r="A15" s="5">
        <v>10</v>
      </c>
      <c r="B15" s="6" t="s">
        <v>40</v>
      </c>
      <c r="C15" s="6">
        <v>4832.9362510000001</v>
      </c>
      <c r="D15" s="6">
        <v>5657.732849</v>
      </c>
      <c r="E15" s="6">
        <v>4881.9664940000002</v>
      </c>
      <c r="F15" s="6">
        <v>5217.6319299999996</v>
      </c>
      <c r="G15" s="6">
        <v>5366.6399810000003</v>
      </c>
      <c r="H15" s="6">
        <v>5167.6046699999997</v>
      </c>
      <c r="I15" s="7">
        <f t="shared" si="1"/>
        <v>-3.7087509448120839</v>
      </c>
      <c r="J15" s="7" t="e">
        <f t="shared" si="0"/>
        <v>#DIV/0!</v>
      </c>
    </row>
    <row r="16" spans="1:10" x14ac:dyDescent="0.3">
      <c r="A16" s="5">
        <v>11</v>
      </c>
      <c r="B16" s="6" t="s">
        <v>43</v>
      </c>
      <c r="C16" s="6">
        <v>4150.4976310000002</v>
      </c>
      <c r="D16" s="6">
        <v>4500.872453</v>
      </c>
      <c r="E16" s="6">
        <v>4584.3082729999996</v>
      </c>
      <c r="F16" s="6">
        <v>4561.200433</v>
      </c>
      <c r="G16" s="6">
        <v>4580.5530769999996</v>
      </c>
      <c r="H16" s="6">
        <v>4389.0826219999999</v>
      </c>
      <c r="I16" s="7">
        <f t="shared" si="1"/>
        <v>-4.1800728379596004</v>
      </c>
      <c r="J16" s="7" t="e">
        <f t="shared" si="0"/>
        <v>#DIV/0!</v>
      </c>
    </row>
    <row r="17" spans="1:10" x14ac:dyDescent="0.3">
      <c r="A17" s="5">
        <v>12</v>
      </c>
      <c r="B17" s="6" t="s">
        <v>29</v>
      </c>
      <c r="C17" s="6">
        <v>2790.4009660000002</v>
      </c>
      <c r="D17" s="6">
        <v>3393.4059269999998</v>
      </c>
      <c r="E17" s="6">
        <v>3317.6660000000002</v>
      </c>
      <c r="F17" s="6">
        <v>3578.8420000000001</v>
      </c>
      <c r="G17" s="6">
        <v>3759.9</v>
      </c>
      <c r="H17" s="6">
        <v>3874.6640000000002</v>
      </c>
      <c r="I17" s="7">
        <f t="shared" si="1"/>
        <v>3.0523152211495019</v>
      </c>
      <c r="J17" s="7" t="e">
        <f t="shared" si="0"/>
        <v>#DIV/0!</v>
      </c>
    </row>
    <row r="18" spans="1:10" x14ac:dyDescent="0.3">
      <c r="A18" s="5">
        <v>13</v>
      </c>
      <c r="B18" s="6" t="s">
        <v>33</v>
      </c>
      <c r="C18" s="6">
        <v>1808.3375329999999</v>
      </c>
      <c r="D18" s="6">
        <v>2149.9591700000001</v>
      </c>
      <c r="E18" s="6">
        <v>2487.021189</v>
      </c>
      <c r="F18" s="6">
        <v>2843.1571359999998</v>
      </c>
      <c r="G18" s="6">
        <v>3669.0081270000001</v>
      </c>
      <c r="H18" s="6">
        <v>3719.090561</v>
      </c>
      <c r="I18" s="7">
        <f t="shared" si="1"/>
        <v>1.365012893578688</v>
      </c>
      <c r="J18" s="7" t="e">
        <f t="shared" si="0"/>
        <v>#DIV/0!</v>
      </c>
    </row>
    <row r="19" spans="1:10" x14ac:dyDescent="0.3">
      <c r="A19" s="5">
        <v>14</v>
      </c>
      <c r="B19" s="6" t="s">
        <v>44</v>
      </c>
      <c r="C19" s="6">
        <v>3772.700214</v>
      </c>
      <c r="D19" s="6">
        <v>4303.2965670000003</v>
      </c>
      <c r="E19" s="6">
        <v>4300.4245540000002</v>
      </c>
      <c r="F19" s="6">
        <v>4220.9833349999999</v>
      </c>
      <c r="G19" s="6">
        <v>4379.7959490000003</v>
      </c>
      <c r="H19" s="6">
        <v>3335.3440540000001</v>
      </c>
      <c r="I19" s="7">
        <f t="shared" si="1"/>
        <v>-23.847044637740954</v>
      </c>
      <c r="J19" s="7" t="e">
        <f t="shared" si="0"/>
        <v>#DIV/0!</v>
      </c>
    </row>
    <row r="20" spans="1:10" x14ac:dyDescent="0.3">
      <c r="A20" s="5">
        <v>15</v>
      </c>
      <c r="B20" s="6" t="s">
        <v>45</v>
      </c>
      <c r="C20" s="6">
        <v>2365.6047140000001</v>
      </c>
      <c r="D20" s="6">
        <v>2639.086961</v>
      </c>
      <c r="E20" s="6">
        <v>2964.3980590000001</v>
      </c>
      <c r="F20" s="6">
        <v>3256.461272</v>
      </c>
      <c r="G20" s="6">
        <v>3441.4933030000002</v>
      </c>
      <c r="H20" s="6">
        <v>3118.0428750000001</v>
      </c>
      <c r="I20" s="7">
        <f t="shared" si="1"/>
        <v>-9.3985488136223783</v>
      </c>
      <c r="J20" s="7" t="e">
        <f t="shared" si="0"/>
        <v>#DIV/0!</v>
      </c>
    </row>
  </sheetData>
  <sortState ref="B3:AM216">
    <sortCondition descending="1" ref="H3:H216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xSplit="2" ySplit="3" topLeftCell="C4" activePane="bottomRight" state="frozen"/>
      <selection activeCell="H23" sqref="H23"/>
      <selection pane="topRight" activeCell="H23" sqref="H23"/>
      <selection pane="bottomLeft" activeCell="H23" sqref="H23"/>
      <selection pane="bottomRight" activeCell="F28" sqref="F28"/>
    </sheetView>
  </sheetViews>
  <sheetFormatPr defaultRowHeight="16.5" x14ac:dyDescent="0.3"/>
  <cols>
    <col min="1" max="1" width="9" style="1"/>
    <col min="2" max="2" width="21.875" style="2" customWidth="1"/>
    <col min="3" max="8" width="9.375" style="2" bestFit="1" customWidth="1"/>
    <col min="9" max="9" width="7.75" style="2" customWidth="1"/>
    <col min="10" max="10" width="8" style="2" bestFit="1" customWidth="1"/>
    <col min="11" max="16384" width="9" style="2"/>
  </cols>
  <sheetData>
    <row r="1" spans="1:10" ht="17.25" x14ac:dyDescent="0.3">
      <c r="A1" s="9" t="s">
        <v>24</v>
      </c>
    </row>
    <row r="2" spans="1:10" x14ac:dyDescent="0.3">
      <c r="J2" s="4" t="s">
        <v>56</v>
      </c>
    </row>
    <row r="3" spans="1:10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0" x14ac:dyDescent="0.3">
      <c r="A4" s="5" t="s">
        <v>57</v>
      </c>
      <c r="B4" s="6" t="s">
        <v>58</v>
      </c>
      <c r="C4" s="6">
        <v>370547.00488600001</v>
      </c>
      <c r="D4" s="6">
        <v>438190.23676499998</v>
      </c>
      <c r="E4" s="6">
        <v>457034.11797600001</v>
      </c>
      <c r="F4" s="6">
        <v>502610.48409099999</v>
      </c>
      <c r="G4" s="6">
        <v>525976.93259500002</v>
      </c>
      <c r="H4" s="6">
        <v>0</v>
      </c>
      <c r="I4" s="7">
        <f>(H4-G4)/G4*100</f>
        <v>-100</v>
      </c>
      <c r="J4" s="7" t="e">
        <f t="shared" ref="J4:J20" si="0">H4/$H$4*100</f>
        <v>#DIV/0!</v>
      </c>
    </row>
    <row r="5" spans="1:10" x14ac:dyDescent="0.3">
      <c r="A5" s="5">
        <v>1</v>
      </c>
      <c r="B5" s="6" t="s">
        <v>3</v>
      </c>
      <c r="C5" s="6">
        <v>167497.69399999999</v>
      </c>
      <c r="D5" s="6">
        <v>191797.571</v>
      </c>
      <c r="E5" s="6">
        <v>174525.78700000001</v>
      </c>
      <c r="F5" s="6">
        <v>183192.389</v>
      </c>
      <c r="G5" s="6">
        <v>199656.91099999999</v>
      </c>
      <c r="H5" s="6">
        <v>180316.204</v>
      </c>
      <c r="I5" s="7">
        <f t="shared" ref="I5:I20" si="1">(H5-G5)/G5*100</f>
        <v>-9.6869709659086105</v>
      </c>
      <c r="J5" s="7" t="e">
        <f t="shared" si="0"/>
        <v>#DIV/0!</v>
      </c>
    </row>
    <row r="6" spans="1:10" x14ac:dyDescent="0.3">
      <c r="A6" s="5">
        <v>2</v>
      </c>
      <c r="B6" s="6" t="s">
        <v>32</v>
      </c>
      <c r="C6" s="6">
        <v>81939</v>
      </c>
      <c r="D6" s="6">
        <v>88583.67</v>
      </c>
      <c r="E6" s="6">
        <v>87970.582999999999</v>
      </c>
      <c r="F6" s="6">
        <v>91039.6</v>
      </c>
      <c r="G6" s="6">
        <v>93192.001999999993</v>
      </c>
      <c r="H6" s="6">
        <v>96919.357000000004</v>
      </c>
      <c r="I6" s="7">
        <f t="shared" si="1"/>
        <v>3.999651171781899</v>
      </c>
      <c r="J6" s="7" t="e">
        <f t="shared" si="0"/>
        <v>#DIV/0!</v>
      </c>
    </row>
    <row r="7" spans="1:10" x14ac:dyDescent="0.3">
      <c r="A7" s="5">
        <v>3</v>
      </c>
      <c r="B7" s="6" t="s">
        <v>42</v>
      </c>
      <c r="C7" s="6">
        <v>26873.903343000002</v>
      </c>
      <c r="D7" s="6">
        <v>32945</v>
      </c>
      <c r="E7" s="6">
        <v>33976.286101999998</v>
      </c>
      <c r="F7" s="6">
        <v>33625.553208999998</v>
      </c>
      <c r="G7" s="6">
        <v>31149.387721999999</v>
      </c>
      <c r="H7" s="6">
        <v>28580.639146000001</v>
      </c>
      <c r="I7" s="7">
        <f t="shared" si="1"/>
        <v>-8.2465459640022338</v>
      </c>
      <c r="J7" s="7" t="e">
        <f t="shared" si="0"/>
        <v>#DIV/0!</v>
      </c>
    </row>
    <row r="8" spans="1:10" x14ac:dyDescent="0.3">
      <c r="A8" s="5">
        <v>4</v>
      </c>
      <c r="B8" s="6" t="s">
        <v>1</v>
      </c>
      <c r="C8" s="6">
        <v>19163.017999</v>
      </c>
      <c r="D8" s="6">
        <v>21260.106564000002</v>
      </c>
      <c r="E8" s="6">
        <v>20863.527461999998</v>
      </c>
      <c r="F8" s="6">
        <v>21786.609702000002</v>
      </c>
      <c r="G8" s="6">
        <v>22301.376282000001</v>
      </c>
      <c r="H8" s="6">
        <v>21446.371709999999</v>
      </c>
      <c r="I8" s="7">
        <f>(H8-G8)/G8*100</f>
        <v>-3.8338646063296871</v>
      </c>
      <c r="J8" s="7" t="e">
        <f>H8/$H$4*100</f>
        <v>#DIV/0!</v>
      </c>
    </row>
    <row r="9" spans="1:10" x14ac:dyDescent="0.3">
      <c r="A9" s="5" t="s">
        <v>57</v>
      </c>
      <c r="B9" s="6" t="s">
        <v>47</v>
      </c>
      <c r="C9" s="6">
        <v>2518.3632210000001</v>
      </c>
      <c r="D9" s="6">
        <v>4012.3688109999998</v>
      </c>
      <c r="E9" s="6">
        <v>4525.4549999999999</v>
      </c>
      <c r="F9" s="6">
        <v>5338.9470000000001</v>
      </c>
      <c r="G9" s="6">
        <v>6128.8059999999996</v>
      </c>
      <c r="H9" s="6">
        <v>6544.1030000000001</v>
      </c>
      <c r="I9" s="7">
        <f>(H9-G9)/G9*100</f>
        <v>6.7761485679266151</v>
      </c>
      <c r="J9" s="7" t="e">
        <f>H9/$H$4*100</f>
        <v>#DIV/0!</v>
      </c>
    </row>
    <row r="10" spans="1:10" x14ac:dyDescent="0.3">
      <c r="A10" s="5">
        <v>5</v>
      </c>
      <c r="B10" s="6" t="s">
        <v>43</v>
      </c>
      <c r="C10" s="6">
        <v>8313.5290270000005</v>
      </c>
      <c r="D10" s="6">
        <v>9525.7001679999994</v>
      </c>
      <c r="E10" s="6">
        <v>9371.1116290000009</v>
      </c>
      <c r="F10" s="6">
        <v>9950.3212199999998</v>
      </c>
      <c r="G10" s="6">
        <v>10082.380388</v>
      </c>
      <c r="H10" s="6">
        <v>9894.6062070000007</v>
      </c>
      <c r="I10" s="7">
        <f t="shared" si="1"/>
        <v>-1.8623992923683657</v>
      </c>
      <c r="J10" s="7" t="e">
        <f t="shared" si="0"/>
        <v>#DIV/0!</v>
      </c>
    </row>
    <row r="11" spans="1:10" x14ac:dyDescent="0.3">
      <c r="A11" s="5">
        <v>6</v>
      </c>
      <c r="B11" s="6" t="s">
        <v>40</v>
      </c>
      <c r="C11" s="6">
        <v>4442.5279360000004</v>
      </c>
      <c r="D11" s="6">
        <v>6110.317575</v>
      </c>
      <c r="E11" s="6">
        <v>6267.3904910000001</v>
      </c>
      <c r="F11" s="6">
        <v>7535.3109729999996</v>
      </c>
      <c r="G11" s="6">
        <v>8471.8533590000006</v>
      </c>
      <c r="H11" s="6">
        <v>8512.0763310000002</v>
      </c>
      <c r="I11" s="7">
        <f t="shared" si="1"/>
        <v>0.47478361930414015</v>
      </c>
      <c r="J11" s="7" t="e">
        <f t="shared" si="0"/>
        <v>#DIV/0!</v>
      </c>
    </row>
    <row r="12" spans="1:10" x14ac:dyDescent="0.3">
      <c r="A12" s="5">
        <v>7</v>
      </c>
      <c r="B12" s="6" t="s">
        <v>46</v>
      </c>
      <c r="C12" s="6">
        <v>4831.9994880000004</v>
      </c>
      <c r="D12" s="6">
        <v>5838.4874739999996</v>
      </c>
      <c r="E12" s="6">
        <v>6080.0112950000002</v>
      </c>
      <c r="F12" s="6">
        <v>6256.7632720000001</v>
      </c>
      <c r="G12" s="6">
        <v>6524.441734</v>
      </c>
      <c r="H12" s="6">
        <v>6601.7011990000001</v>
      </c>
      <c r="I12" s="7">
        <f t="shared" si="1"/>
        <v>1.1841544173409901</v>
      </c>
      <c r="J12" s="7" t="e">
        <f t="shared" si="0"/>
        <v>#DIV/0!</v>
      </c>
    </row>
    <row r="13" spans="1:10" x14ac:dyDescent="0.3">
      <c r="A13" s="5">
        <v>8</v>
      </c>
      <c r="B13" s="6" t="s">
        <v>45</v>
      </c>
      <c r="C13" s="6">
        <v>2598.1711380000002</v>
      </c>
      <c r="D13" s="6">
        <v>3127.8671979999999</v>
      </c>
      <c r="E13" s="6">
        <v>5222.2469359999996</v>
      </c>
      <c r="F13" s="6">
        <v>5777.9205140000004</v>
      </c>
      <c r="G13" s="6">
        <v>6588.4960220000003</v>
      </c>
      <c r="H13" s="6">
        <v>5969.2730069999998</v>
      </c>
      <c r="I13" s="7">
        <f t="shared" ref="I13" si="2">(H13-G13)/G13*100</f>
        <v>-9.3985488180051977</v>
      </c>
      <c r="J13" s="7" t="e">
        <f t="shared" si="0"/>
        <v>#DIV/0!</v>
      </c>
    </row>
    <row r="14" spans="1:10" x14ac:dyDescent="0.3">
      <c r="A14" s="5">
        <v>9</v>
      </c>
      <c r="B14" s="6" t="s">
        <v>48</v>
      </c>
      <c r="C14" s="6">
        <v>5287.5154140000004</v>
      </c>
      <c r="D14" s="6">
        <v>6139.1753429999999</v>
      </c>
      <c r="E14" s="6">
        <v>5721.1148720000001</v>
      </c>
      <c r="F14" s="6">
        <v>5903.6440780000003</v>
      </c>
      <c r="G14" s="6">
        <v>6130.9227220000002</v>
      </c>
      <c r="H14" s="6">
        <v>5613.819434</v>
      </c>
      <c r="I14" s="7">
        <f t="shared" si="1"/>
        <v>-8.4343468584988681</v>
      </c>
      <c r="J14" s="7" t="e">
        <f t="shared" si="0"/>
        <v>#DIV/0!</v>
      </c>
    </row>
    <row r="15" spans="1:10" x14ac:dyDescent="0.3">
      <c r="A15" s="5">
        <v>10</v>
      </c>
      <c r="B15" s="6" t="s">
        <v>49</v>
      </c>
      <c r="C15" s="6">
        <v>7540.7482200000004</v>
      </c>
      <c r="D15" s="6">
        <v>9237.8161970000001</v>
      </c>
      <c r="E15" s="6">
        <v>9245.2694809999994</v>
      </c>
      <c r="F15" s="6">
        <v>9014.2591680000005</v>
      </c>
      <c r="G15" s="6">
        <v>8512.5304660000002</v>
      </c>
      <c r="H15" s="6">
        <v>5589.1250380000001</v>
      </c>
      <c r="I15" s="7">
        <f t="shared" si="1"/>
        <v>-34.342378446413889</v>
      </c>
      <c r="J15" s="7" t="e">
        <f t="shared" si="0"/>
        <v>#DIV/0!</v>
      </c>
    </row>
    <row r="16" spans="1:10" x14ac:dyDescent="0.3">
      <c r="A16" s="5">
        <v>11</v>
      </c>
      <c r="B16" s="6" t="s">
        <v>50</v>
      </c>
      <c r="C16" s="6">
        <v>2240.1689339999998</v>
      </c>
      <c r="D16" s="6">
        <v>2866.4003830000001</v>
      </c>
      <c r="E16" s="6">
        <v>3019.9325749999998</v>
      </c>
      <c r="F16" s="6">
        <v>3199.6151500000001</v>
      </c>
      <c r="G16" s="6">
        <v>3453.6535650000001</v>
      </c>
      <c r="H16" s="6">
        <v>3802.4023529999999</v>
      </c>
      <c r="I16" s="7">
        <f t="shared" si="1"/>
        <v>10.097966731066723</v>
      </c>
      <c r="J16" s="7" t="e">
        <f t="shared" si="0"/>
        <v>#DIV/0!</v>
      </c>
    </row>
    <row r="17" spans="1:10" x14ac:dyDescent="0.3">
      <c r="A17" s="5">
        <v>12</v>
      </c>
      <c r="B17" s="6" t="s">
        <v>37</v>
      </c>
      <c r="C17" s="6">
        <v>2293.9874359999999</v>
      </c>
      <c r="D17" s="6">
        <v>2744.029399</v>
      </c>
      <c r="E17" s="6">
        <v>2964.7440310000002</v>
      </c>
      <c r="F17" s="6">
        <v>3230.6512590000002</v>
      </c>
      <c r="G17" s="6">
        <v>3586.7967389999999</v>
      </c>
      <c r="H17" s="6">
        <v>3786.2963300000001</v>
      </c>
      <c r="I17" s="7">
        <f t="shared" si="1"/>
        <v>5.5620545438440647</v>
      </c>
      <c r="J17" s="7" t="e">
        <f t="shared" si="0"/>
        <v>#DIV/0!</v>
      </c>
    </row>
    <row r="18" spans="1:10" x14ac:dyDescent="0.3">
      <c r="A18" s="5">
        <v>13</v>
      </c>
      <c r="B18" s="6" t="s">
        <v>30</v>
      </c>
      <c r="C18" s="6">
        <v>2835.229679</v>
      </c>
      <c r="D18" s="6">
        <v>3271.7162170000001</v>
      </c>
      <c r="E18" s="6">
        <v>2677.1840459999999</v>
      </c>
      <c r="F18" s="6">
        <v>3139.9221659999998</v>
      </c>
      <c r="G18" s="6">
        <v>3228.7739150000002</v>
      </c>
      <c r="H18" s="6">
        <v>3015.6230759999999</v>
      </c>
      <c r="I18" s="7">
        <f t="shared" si="1"/>
        <v>-6.6016031041925816</v>
      </c>
      <c r="J18" s="7" t="e">
        <f t="shared" si="0"/>
        <v>#DIV/0!</v>
      </c>
    </row>
    <row r="19" spans="1:10" x14ac:dyDescent="0.3">
      <c r="A19" s="5">
        <v>14</v>
      </c>
      <c r="B19" s="6" t="s">
        <v>51</v>
      </c>
      <c r="C19" s="6">
        <v>1857.42948</v>
      </c>
      <c r="D19" s="6">
        <v>2516.181967</v>
      </c>
      <c r="E19" s="6">
        <v>2706.0417809999999</v>
      </c>
      <c r="F19" s="6">
        <v>2854.8795169999999</v>
      </c>
      <c r="G19" s="6">
        <v>2983.096192</v>
      </c>
      <c r="H19" s="6">
        <v>2764.8587550000002</v>
      </c>
      <c r="I19" s="7">
        <f t="shared" si="1"/>
        <v>-7.3158028757256979</v>
      </c>
      <c r="J19" s="7" t="e">
        <f t="shared" si="0"/>
        <v>#DIV/0!</v>
      </c>
    </row>
    <row r="20" spans="1:10" x14ac:dyDescent="0.3">
      <c r="A20" s="5">
        <v>15</v>
      </c>
      <c r="B20" s="6" t="s">
        <v>44</v>
      </c>
      <c r="C20" s="6">
        <v>1355.2775549999999</v>
      </c>
      <c r="D20" s="6">
        <v>2066.420865</v>
      </c>
      <c r="E20" s="6">
        <v>2556.2981810000001</v>
      </c>
      <c r="F20" s="6">
        <v>2774.963737</v>
      </c>
      <c r="G20" s="6">
        <v>2939.624323</v>
      </c>
      <c r="H20" s="6">
        <v>2707.4374309999998</v>
      </c>
      <c r="I20" s="7">
        <f t="shared" si="1"/>
        <v>-7.8985226167622837</v>
      </c>
      <c r="J20" s="7" t="e">
        <f t="shared" si="0"/>
        <v>#DIV/0!</v>
      </c>
    </row>
  </sheetData>
  <sortState ref="B3:AM217">
    <sortCondition descending="1" ref="H3:H217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pane xSplit="2" ySplit="3" topLeftCell="C4" activePane="bottomRight" state="frozen"/>
      <selection activeCell="H23" sqref="H23"/>
      <selection pane="topRight" activeCell="H23" sqref="H23"/>
      <selection pane="bottomLeft" activeCell="H23" sqref="H23"/>
      <selection pane="bottomRight" activeCell="D20" sqref="D20"/>
    </sheetView>
  </sheetViews>
  <sheetFormatPr defaultRowHeight="16.5" x14ac:dyDescent="0.3"/>
  <cols>
    <col min="1" max="1" width="9" style="1"/>
    <col min="2" max="2" width="21.875" style="2" customWidth="1"/>
    <col min="3" max="8" width="9.125" style="2" customWidth="1"/>
    <col min="9" max="9" width="7.75" style="2" customWidth="1"/>
    <col min="10" max="10" width="9.125" style="2" customWidth="1"/>
    <col min="11" max="16384" width="9" style="2"/>
  </cols>
  <sheetData>
    <row r="1" spans="1:10" ht="17.25" x14ac:dyDescent="0.3">
      <c r="A1" s="9" t="s">
        <v>26</v>
      </c>
    </row>
    <row r="2" spans="1:10" x14ac:dyDescent="0.3">
      <c r="J2" s="4" t="s">
        <v>56</v>
      </c>
    </row>
    <row r="3" spans="1:10" x14ac:dyDescent="0.3">
      <c r="A3" s="5" t="s">
        <v>20</v>
      </c>
      <c r="B3" s="5" t="s">
        <v>18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 t="s">
        <v>53</v>
      </c>
      <c r="J3" s="5" t="s">
        <v>54</v>
      </c>
    </row>
    <row r="4" spans="1:10" x14ac:dyDescent="0.3">
      <c r="A4" s="5" t="s">
        <v>57</v>
      </c>
      <c r="B4" s="6" t="s">
        <v>58</v>
      </c>
      <c r="C4" s="6">
        <v>637659.67199199996</v>
      </c>
      <c r="D4" s="6">
        <v>749489.34895699995</v>
      </c>
      <c r="E4" s="6">
        <v>758983.92543099995</v>
      </c>
      <c r="F4" s="6">
        <v>827115.13273199997</v>
      </c>
      <c r="G4" s="6">
        <v>861235.30731599999</v>
      </c>
      <c r="H4" s="6">
        <v>0</v>
      </c>
      <c r="I4" s="7">
        <f t="shared" ref="I4:I20" si="0">(H4-G4)/G4*100</f>
        <v>-100</v>
      </c>
      <c r="J4" s="7" t="e">
        <f t="shared" ref="J4:J20" si="1">H4/$H$4*100</f>
        <v>#DIV/0!</v>
      </c>
    </row>
    <row r="5" spans="1:10" x14ac:dyDescent="0.3">
      <c r="A5" s="5">
        <v>1</v>
      </c>
      <c r="B5" s="6" t="s">
        <v>3</v>
      </c>
      <c r="C5" s="6">
        <v>241921.519</v>
      </c>
      <c r="D5" s="6">
        <v>277008.94900000002</v>
      </c>
      <c r="E5" s="6">
        <v>249555.087</v>
      </c>
      <c r="F5" s="6">
        <v>261905.80100000001</v>
      </c>
      <c r="G5" s="6">
        <v>283203.071</v>
      </c>
      <c r="H5" s="6">
        <v>253725.26199999999</v>
      </c>
      <c r="I5" s="7">
        <f t="shared" si="0"/>
        <v>-10.408717990208521</v>
      </c>
      <c r="J5" s="7" t="e">
        <f t="shared" si="1"/>
        <v>#DIV/0!</v>
      </c>
    </row>
    <row r="6" spans="1:10" x14ac:dyDescent="0.3">
      <c r="A6" s="5">
        <v>2</v>
      </c>
      <c r="B6" s="6" t="s">
        <v>32</v>
      </c>
      <c r="C6" s="6">
        <v>105315</v>
      </c>
      <c r="D6" s="6">
        <v>113943.16899999999</v>
      </c>
      <c r="E6" s="6">
        <v>113918.891</v>
      </c>
      <c r="F6" s="6">
        <v>118096.28599999999</v>
      </c>
      <c r="G6" s="6">
        <v>121460.342</v>
      </c>
      <c r="H6" s="6">
        <v>126481.592</v>
      </c>
      <c r="I6" s="7">
        <f t="shared" si="0"/>
        <v>4.1340654219465307</v>
      </c>
      <c r="J6" s="7" t="e">
        <f t="shared" si="1"/>
        <v>#DIV/0!</v>
      </c>
    </row>
    <row r="7" spans="1:10" x14ac:dyDescent="0.3">
      <c r="A7" s="5">
        <v>3</v>
      </c>
      <c r="B7" s="6" t="s">
        <v>1</v>
      </c>
      <c r="C7" s="6">
        <v>48107.061960999999</v>
      </c>
      <c r="D7" s="6">
        <v>51209.634749000004</v>
      </c>
      <c r="E7" s="6">
        <v>51037.124597000002</v>
      </c>
      <c r="F7" s="6">
        <v>53760.725977000002</v>
      </c>
      <c r="G7" s="6">
        <v>51908.538832999999</v>
      </c>
      <c r="H7" s="6">
        <v>48943.721052000001</v>
      </c>
      <c r="I7" s="7">
        <f t="shared" si="0"/>
        <v>-5.711618642432609</v>
      </c>
      <c r="J7" s="7" t="e">
        <f t="shared" si="1"/>
        <v>#DIV/0!</v>
      </c>
    </row>
    <row r="8" spans="1:10" x14ac:dyDescent="0.3">
      <c r="A8" s="5" t="s">
        <v>57</v>
      </c>
      <c r="B8" s="6" t="s">
        <v>22</v>
      </c>
      <c r="C8" s="6">
        <v>20197.009101</v>
      </c>
      <c r="D8" s="6">
        <v>22912.908704000001</v>
      </c>
      <c r="E8" s="6">
        <v>24335.495999999999</v>
      </c>
      <c r="F8" s="6">
        <v>26902.361000000001</v>
      </c>
      <c r="G8" s="6">
        <v>26377.59</v>
      </c>
      <c r="H8" s="6">
        <v>25520.792000000001</v>
      </c>
      <c r="I8" s="7">
        <f t="shared" si="0"/>
        <v>-3.2482042521701144</v>
      </c>
      <c r="J8" s="7" t="e">
        <f t="shared" si="1"/>
        <v>#DIV/0!</v>
      </c>
    </row>
    <row r="9" spans="1:10" x14ac:dyDescent="0.3">
      <c r="A9" s="5">
        <v>4</v>
      </c>
      <c r="B9" s="6" t="s">
        <v>42</v>
      </c>
      <c r="C9" s="6">
        <v>34070.865039999997</v>
      </c>
      <c r="D9" s="6">
        <v>42140</v>
      </c>
      <c r="E9" s="6">
        <v>42985.168729999998</v>
      </c>
      <c r="F9" s="6">
        <v>42377.686583000002</v>
      </c>
      <c r="G9" s="6">
        <v>40037.286334999997</v>
      </c>
      <c r="H9" s="6">
        <v>36759.034674000002</v>
      </c>
      <c r="I9" s="7">
        <f t="shared" si="0"/>
        <v>-8.1879966428548769</v>
      </c>
      <c r="J9" s="7" t="e">
        <f t="shared" si="1"/>
        <v>#DIV/0!</v>
      </c>
    </row>
    <row r="10" spans="1:10" x14ac:dyDescent="0.3">
      <c r="A10" s="5">
        <v>5</v>
      </c>
      <c r="B10" s="6" t="s">
        <v>43</v>
      </c>
      <c r="C10" s="6">
        <v>12464.026658000001</v>
      </c>
      <c r="D10" s="6">
        <v>14026.572620999999</v>
      </c>
      <c r="E10" s="6">
        <v>13955.419902</v>
      </c>
      <c r="F10" s="6">
        <v>14511.521653</v>
      </c>
      <c r="G10" s="6">
        <v>14662.933465</v>
      </c>
      <c r="H10" s="6">
        <v>14283.688829000001</v>
      </c>
      <c r="I10" s="7">
        <f t="shared" si="0"/>
        <v>-2.586417219345948</v>
      </c>
      <c r="J10" s="7" t="e">
        <f t="shared" si="1"/>
        <v>#DIV/0!</v>
      </c>
    </row>
    <row r="11" spans="1:10" x14ac:dyDescent="0.3">
      <c r="A11" s="5">
        <v>6</v>
      </c>
      <c r="B11" s="6" t="s">
        <v>28</v>
      </c>
      <c r="C11" s="6">
        <v>7493.4913200000001</v>
      </c>
      <c r="D11" s="6">
        <v>9231.5114229999999</v>
      </c>
      <c r="E11" s="6">
        <v>9693.7293730000001</v>
      </c>
      <c r="F11" s="6">
        <v>11348.582899999999</v>
      </c>
      <c r="G11" s="6">
        <v>12866.94564</v>
      </c>
      <c r="H11" s="6">
        <v>14165.929211999999</v>
      </c>
      <c r="I11" s="7">
        <f t="shared" si="0"/>
        <v>10.095508354071194</v>
      </c>
      <c r="J11" s="7" t="e">
        <f t="shared" si="1"/>
        <v>#DIV/0!</v>
      </c>
    </row>
    <row r="12" spans="1:10" x14ac:dyDescent="0.3">
      <c r="A12" s="5">
        <v>7</v>
      </c>
      <c r="B12" s="6" t="s">
        <v>40</v>
      </c>
      <c r="C12" s="6">
        <v>9275.4641869999996</v>
      </c>
      <c r="D12" s="6">
        <v>11768.050423999999</v>
      </c>
      <c r="E12" s="6">
        <v>11149.356985</v>
      </c>
      <c r="F12" s="6">
        <v>12752.942902999999</v>
      </c>
      <c r="G12" s="6">
        <v>13838.493340000001</v>
      </c>
      <c r="H12" s="6">
        <v>13679.681001000001</v>
      </c>
      <c r="I12" s="7">
        <f t="shared" si="0"/>
        <v>-1.1476129308163547</v>
      </c>
      <c r="J12" s="7" t="e">
        <f t="shared" si="1"/>
        <v>#DIV/0!</v>
      </c>
    </row>
    <row r="13" spans="1:10" x14ac:dyDescent="0.3">
      <c r="A13" s="5">
        <v>8</v>
      </c>
      <c r="B13" s="6" t="s">
        <v>37</v>
      </c>
      <c r="C13" s="6">
        <v>7443.5030690000003</v>
      </c>
      <c r="D13" s="6">
        <v>8603.2005759999993</v>
      </c>
      <c r="E13" s="6">
        <v>8967.9818950000008</v>
      </c>
      <c r="F13" s="6">
        <v>9410.7133549999999</v>
      </c>
      <c r="G13" s="6">
        <v>9994.4578309999997</v>
      </c>
      <c r="H13" s="6">
        <v>10313.922911</v>
      </c>
      <c r="I13" s="7">
        <f t="shared" si="0"/>
        <v>3.1964223112644392</v>
      </c>
      <c r="J13" s="7" t="e">
        <f t="shared" si="1"/>
        <v>#DIV/0!</v>
      </c>
    </row>
    <row r="14" spans="1:10" x14ac:dyDescent="0.3">
      <c r="A14" s="5">
        <v>9</v>
      </c>
      <c r="B14" s="6" t="s">
        <v>46</v>
      </c>
      <c r="C14" s="6">
        <v>7014.1797189999997</v>
      </c>
      <c r="D14" s="6">
        <v>8388.3851300000006</v>
      </c>
      <c r="E14" s="6">
        <v>8667.2960750000002</v>
      </c>
      <c r="F14" s="6">
        <v>8874.1129309999997</v>
      </c>
      <c r="G14" s="6">
        <v>9244.1771069999995</v>
      </c>
      <c r="H14" s="6">
        <v>9306.4192370000001</v>
      </c>
      <c r="I14" s="7">
        <f t="shared" si="0"/>
        <v>0.67331174294430951</v>
      </c>
      <c r="J14" s="7" t="e">
        <f t="shared" si="1"/>
        <v>#DIV/0!</v>
      </c>
    </row>
    <row r="15" spans="1:10" x14ac:dyDescent="0.3">
      <c r="A15" s="5">
        <v>10</v>
      </c>
      <c r="B15" s="6" t="s">
        <v>30</v>
      </c>
      <c r="C15" s="6">
        <v>9374.7884689999992</v>
      </c>
      <c r="D15" s="6">
        <v>10828.948289</v>
      </c>
      <c r="E15" s="6">
        <v>9117.9050769999994</v>
      </c>
      <c r="F15" s="6">
        <v>9929.3516199999995</v>
      </c>
      <c r="G15" s="6">
        <v>10346.072620999999</v>
      </c>
      <c r="H15" s="6">
        <v>9247.5492780000004</v>
      </c>
      <c r="I15" s="7">
        <f t="shared" si="0"/>
        <v>-10.617781096667203</v>
      </c>
      <c r="J15" s="7" t="e">
        <f t="shared" si="1"/>
        <v>#DIV/0!</v>
      </c>
    </row>
    <row r="16" spans="1:10" x14ac:dyDescent="0.3">
      <c r="A16" s="5">
        <v>11</v>
      </c>
      <c r="B16" s="6" t="s">
        <v>45</v>
      </c>
      <c r="C16" s="6">
        <v>4963.7758519999998</v>
      </c>
      <c r="D16" s="6">
        <v>5766.9541589999999</v>
      </c>
      <c r="E16" s="6">
        <v>8186.6449949999997</v>
      </c>
      <c r="F16" s="6">
        <v>9034.3817859999999</v>
      </c>
      <c r="G16" s="6">
        <v>10029.989325</v>
      </c>
      <c r="H16" s="6">
        <v>9087.3158820000008</v>
      </c>
      <c r="I16" s="7">
        <f t="shared" si="0"/>
        <v>-9.3985488165013535</v>
      </c>
      <c r="J16" s="7" t="e">
        <f t="shared" si="1"/>
        <v>#DIV/0!</v>
      </c>
    </row>
    <row r="17" spans="1:10" x14ac:dyDescent="0.3">
      <c r="A17" s="5">
        <v>12</v>
      </c>
      <c r="B17" s="6" t="s">
        <v>49</v>
      </c>
      <c r="C17" s="6">
        <v>11091.765495</v>
      </c>
      <c r="D17" s="6">
        <v>13676.647761</v>
      </c>
      <c r="E17" s="6">
        <v>13908.318405</v>
      </c>
      <c r="F17" s="6">
        <v>13379.210451000001</v>
      </c>
      <c r="G17" s="6">
        <v>12610.053704</v>
      </c>
      <c r="H17" s="6">
        <v>8339.5190060000004</v>
      </c>
      <c r="I17" s="7">
        <f t="shared" si="0"/>
        <v>-33.86611031359331</v>
      </c>
      <c r="J17" s="7" t="e">
        <f t="shared" si="1"/>
        <v>#DIV/0!</v>
      </c>
    </row>
    <row r="18" spans="1:10" x14ac:dyDescent="0.3">
      <c r="A18" s="5">
        <v>13</v>
      </c>
      <c r="B18" s="6" t="s">
        <v>27</v>
      </c>
      <c r="C18" s="6">
        <v>4632.1473159999996</v>
      </c>
      <c r="D18" s="6">
        <v>7284.9465499999997</v>
      </c>
      <c r="E18" s="6">
        <v>6039.282663</v>
      </c>
      <c r="F18" s="6">
        <v>6553.9094050000003</v>
      </c>
      <c r="G18" s="6">
        <v>7469.789487</v>
      </c>
      <c r="H18" s="6">
        <v>7668.8275080000003</v>
      </c>
      <c r="I18" s="7">
        <f t="shared" si="0"/>
        <v>2.6645733637660718</v>
      </c>
      <c r="J18" s="7" t="e">
        <f t="shared" si="1"/>
        <v>#DIV/0!</v>
      </c>
    </row>
    <row r="19" spans="1:10" x14ac:dyDescent="0.3">
      <c r="A19" s="5">
        <v>14</v>
      </c>
      <c r="B19" s="6" t="s">
        <v>52</v>
      </c>
      <c r="C19" s="6">
        <v>7221.3506530000004</v>
      </c>
      <c r="D19" s="6">
        <v>8374.3218039999992</v>
      </c>
      <c r="E19" s="6">
        <v>7771.4955460000001</v>
      </c>
      <c r="F19" s="6">
        <v>8022.2813850000002</v>
      </c>
      <c r="G19" s="6">
        <v>8383.8940289999991</v>
      </c>
      <c r="H19" s="6">
        <v>7529.7595460000002</v>
      </c>
      <c r="I19" s="7">
        <f t="shared" si="0"/>
        <v>-10.18780151616345</v>
      </c>
      <c r="J19" s="7" t="e">
        <f t="shared" si="1"/>
        <v>#DIV/0!</v>
      </c>
    </row>
    <row r="20" spans="1:10" x14ac:dyDescent="0.3">
      <c r="A20" s="5">
        <v>15</v>
      </c>
      <c r="B20" s="6" t="s">
        <v>31</v>
      </c>
      <c r="C20" s="6">
        <v>4581.3019569999997</v>
      </c>
      <c r="D20" s="6">
        <v>6070.7800379999999</v>
      </c>
      <c r="E20" s="6">
        <v>6050.6958100000002</v>
      </c>
      <c r="F20" s="6">
        <v>6358.7040189999998</v>
      </c>
      <c r="G20" s="6">
        <v>6354.7508470000002</v>
      </c>
      <c r="H20" s="6">
        <v>6202.8501420000002</v>
      </c>
      <c r="I20" s="7">
        <f t="shared" si="0"/>
        <v>-2.3903487116526447</v>
      </c>
      <c r="J20" s="7" t="e">
        <f t="shared" si="1"/>
        <v>#DIV/0!</v>
      </c>
    </row>
  </sheetData>
  <sortState ref="B3:AN217">
    <sortCondition descending="1" ref="H3:H217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섬유수출</vt:lpstr>
      <vt:lpstr>의류수출</vt:lpstr>
      <vt:lpstr>섬유의류수출</vt:lpstr>
      <vt:lpstr>섬유수입</vt:lpstr>
      <vt:lpstr>의류수입</vt:lpstr>
      <vt:lpstr>섬유의류수입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2016-11-08T01:44:48Z</cp:lastPrinted>
  <dcterms:created xsi:type="dcterms:W3CDTF">2007-01-09T15:39:09Z</dcterms:created>
  <dcterms:modified xsi:type="dcterms:W3CDTF">2016-11-08T01:58:19Z</dcterms:modified>
</cp:coreProperties>
</file>